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ариант 1" sheetId="1" r:id="rId1"/>
    <sheet name="Лист3" sheetId="2" r:id="rId2"/>
  </sheets>
  <definedNames>
    <definedName name="_xlnm.Print_Titles" localSheetId="0">'Вариант 1'!$A:$A</definedName>
    <definedName name="_xlnm.Print_Area" localSheetId="0">'Вариант 1'!$A$1:$V$26</definedName>
  </definedNames>
  <calcPr fullCalcOnLoad="1"/>
</workbook>
</file>

<file path=xl/sharedStrings.xml><?xml version="1.0" encoding="utf-8"?>
<sst xmlns="http://schemas.openxmlformats.org/spreadsheetml/2006/main" count="44" uniqueCount="43">
  <si>
    <t>Муниципальное образование</t>
  </si>
  <si>
    <t>Мезенское</t>
  </si>
  <si>
    <t>Каменское</t>
  </si>
  <si>
    <t>Дорогорское</t>
  </si>
  <si>
    <t>Жердское</t>
  </si>
  <si>
    <t>Козьмогородское</t>
  </si>
  <si>
    <t>Целегорское</t>
  </si>
  <si>
    <t>Быченское</t>
  </si>
  <si>
    <t>Совпольское</t>
  </si>
  <si>
    <t>Соянское</t>
  </si>
  <si>
    <t>Долгощельское</t>
  </si>
  <si>
    <t>Койденское</t>
  </si>
  <si>
    <t>Ручьевское</t>
  </si>
  <si>
    <t>ВСЕГО</t>
  </si>
  <si>
    <t>(в рублях)</t>
  </si>
  <si>
    <t>Итого субсидии</t>
  </si>
  <si>
    <t>Итого дотации</t>
  </si>
  <si>
    <t>Итого субвенции</t>
  </si>
  <si>
    <t xml:space="preserve">Субвенции на осуществление государственных полномочий по первичному воинскому на территориях, где отсутствуют военные комиссариаты </t>
  </si>
  <si>
    <t>Дотации на выравнивание бюджетной обеспеченности поселений за счет средств областного бюджета</t>
  </si>
  <si>
    <t>Субвенции на осуществление государственных полномочий в сфере административных правонарушений</t>
  </si>
  <si>
    <t>А</t>
  </si>
  <si>
    <t>к решению Собрания депутатов</t>
  </si>
  <si>
    <t>МО "Мезенский муниципальный район"</t>
  </si>
  <si>
    <t>Дотации на выравнивание бюджетной обеспеченности поселений за счет средств районного бюджета</t>
  </si>
  <si>
    <t>Субсидии на софинансирование вопросов местного значения поселений</t>
  </si>
  <si>
    <t>Итого распределено по МО</t>
  </si>
  <si>
    <t>Итого не распределено по МО</t>
  </si>
  <si>
    <t>Субсидия на реализацию муниципальной программы «Развитие территориального общественного самоуправления в Мезенском районе на 2015-2017 годы» за счет средств областного бюджета</t>
  </si>
  <si>
    <t>Иные межбюджетные трансферты на осуществление полномочий по организации в границах поселения водоснабжения населения, водоотведения, снабжение поселения топливом в пределах полномочий, установленных законодательством Российской Федерации</t>
  </si>
  <si>
    <t>Иные межбюджетные трансферты на осуществление полномочий по дорожной деятельности в отношении автомобильных дорого местного значения в границих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РФ</t>
  </si>
  <si>
    <t>Иные межбюджетные трансферты на осуществление полномочий по созданию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</si>
  <si>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Иные межбюджетные трансферты на осуществление полномочий по организации сбора и вывоза бытовых отходов и мусора</t>
  </si>
  <si>
    <t>Иные межбюджетные трансферты на осуществление полномочий по организации ритуальных услух и содержание мест захоронения</t>
  </si>
  <si>
    <t>Иные межбюджетные трансферты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</si>
  <si>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Иные межбюджетные трансферты на осуществление полномочий по оказанию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№ 7-ФЗ "О некоммерческих организациях"</t>
  </si>
  <si>
    <t>Итого иные межбюджетные трансферты</t>
  </si>
  <si>
    <t>Распределение межбюджетных трансфертов бюджетам поселений на 2017 год</t>
  </si>
  <si>
    <t>Приложение № 10</t>
  </si>
  <si>
    <t>Субсидия на реализацию муниципальной программы «Развитие территориального общественного самоуправления в Мезенском районе на 2015-2017 годы» за счет средств районного бюджета</t>
  </si>
  <si>
    <t>Иные межбюджетные трансферты на реализацию муниципальной программы «Развитие общественного пассажирского транспорта и организация транспортного обслуживания населения,  дорожной инфраструктуры муниципального образования  «Мезенский район»  на 2017-2020 годы»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</si>
  <si>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содержание муниципального жилищного фонда, а также иных полномочий органов местного самоуправления в соответствии с жилищным законодательством</t>
  </si>
  <si>
    <t xml:space="preserve">от __декабря 2016 года №__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</si>
</sst>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;[Red]\-#,##0\ "/>
    <numFmt numFmtId="181" formatCode="#,##0.0_ ;[Red]\-#,##0.0\ "/>
    <numFmt numFmtId="182" formatCode="#,##0.00_ ;[Red]\-#,##0.00\ "/>
  </numFmts>
  <fonts count="22">
    <font>
      <sz val="10"/>
      <name val="Arial"/>
      <family val="0"/>
    </font>
    <font>
      <b/>
      <sz val="10"/>
      <name val="Arial Cyr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1" fillId="0" borderId="10" xfId="0" applyFont="1" applyBorder="1" applyAlignment="1">
      <alignment wrapText="1"/>
    </xf>
    <xf numFmtId="180" fontId="3" fillId="0" borderId="10" xfId="0" applyNumberFormat="1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 horizontal="left"/>
    </xf>
    <xf numFmtId="180" fontId="0" fillId="0" borderId="10" xfId="0" applyNumberFormat="1" applyFill="1" applyBorder="1" applyAlignment="1">
      <alignment/>
    </xf>
    <xf numFmtId="0" fontId="0" fillId="0" borderId="0" xfId="0" applyAlignment="1" quotePrefix="1">
      <alignment horizontal="right"/>
    </xf>
    <xf numFmtId="180" fontId="3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3" fontId="3" fillId="0" borderId="10" xfId="0" applyNumberFormat="1" applyFont="1" applyBorder="1" applyAlignment="1">
      <alignment/>
    </xf>
    <xf numFmtId="0" fontId="4" fillId="0" borderId="0" xfId="0" applyFont="1" applyAlignment="1">
      <alignment horizontal="center" vertical="center" wrapText="1"/>
    </xf>
    <xf numFmtId="182" fontId="3" fillId="0" borderId="10" xfId="0" applyNumberFormat="1" applyFont="1" applyBorder="1" applyAlignment="1">
      <alignment/>
    </xf>
    <xf numFmtId="182" fontId="3" fillId="0" borderId="1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Fill="1" applyBorder="1" applyAlignment="1" quotePrefix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view="pageBreakPreview" zoomScale="60" zoomScalePageLayoutView="0" workbookViewId="0" topLeftCell="A1">
      <selection activeCell="A6" sqref="A6:K6"/>
    </sheetView>
  </sheetViews>
  <sheetFormatPr defaultColWidth="9.140625" defaultRowHeight="12.75"/>
  <cols>
    <col min="1" max="1" width="30.00390625" style="0" customWidth="1"/>
    <col min="2" max="2" width="16.28125" style="0" customWidth="1"/>
    <col min="3" max="5" width="15.140625" style="0" customWidth="1"/>
    <col min="6" max="7" width="16.57421875" style="0" customWidth="1"/>
    <col min="8" max="8" width="15.57421875" style="0" customWidth="1"/>
    <col min="9" max="9" width="15.00390625" style="0" customWidth="1"/>
    <col min="10" max="10" width="17.28125" style="0" customWidth="1"/>
    <col min="11" max="11" width="16.421875" style="0" customWidth="1"/>
    <col min="12" max="12" width="21.7109375" style="0" customWidth="1"/>
    <col min="13" max="13" width="23.28125" style="0" customWidth="1"/>
    <col min="14" max="14" width="26.28125" style="0" customWidth="1"/>
    <col min="15" max="15" width="21.57421875" style="0" customWidth="1"/>
    <col min="16" max="17" width="20.00390625" style="0" customWidth="1"/>
    <col min="18" max="18" width="19.8515625" style="0" customWidth="1"/>
    <col min="19" max="21" width="20.7109375" style="0" customWidth="1"/>
    <col min="22" max="22" width="14.00390625" style="0" customWidth="1"/>
  </cols>
  <sheetData>
    <row r="1" spans="8:22" ht="12.75">
      <c r="H1" s="2"/>
      <c r="J1" s="10"/>
      <c r="K1" s="2" t="s">
        <v>38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8:22" ht="12.75">
      <c r="H2" s="2"/>
      <c r="J2" s="9"/>
      <c r="K2" s="2" t="s">
        <v>22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8:22" ht="12.75">
      <c r="H3" s="2"/>
      <c r="J3" s="9"/>
      <c r="K3" s="2" t="s">
        <v>23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8:22" ht="12.75">
      <c r="H4" s="2"/>
      <c r="J4" s="11"/>
      <c r="K4" s="22" t="s">
        <v>42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6" spans="1:22" ht="15.75" customHeight="1">
      <c r="A6" s="30" t="s">
        <v>37</v>
      </c>
      <c r="B6" s="30"/>
      <c r="C6" s="30"/>
      <c r="D6" s="30"/>
      <c r="E6" s="30"/>
      <c r="F6" s="30"/>
      <c r="G6" s="30"/>
      <c r="H6" s="31"/>
      <c r="I6" s="31"/>
      <c r="J6" s="31"/>
      <c r="K6" s="31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ht="10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8:21" ht="12.75">
      <c r="H8" s="2"/>
      <c r="I8" s="2"/>
      <c r="J8" s="2"/>
      <c r="K8" s="2" t="s">
        <v>14</v>
      </c>
      <c r="L8" s="2"/>
      <c r="M8" s="2"/>
      <c r="N8" s="2"/>
      <c r="O8" s="2"/>
      <c r="P8" s="2"/>
      <c r="Q8" s="2"/>
      <c r="R8" s="2"/>
      <c r="S8" s="2"/>
      <c r="T8" s="2"/>
      <c r="U8" s="2"/>
    </row>
    <row r="9" spans="1:22" ht="227.25" customHeight="1">
      <c r="A9" s="26" t="s">
        <v>0</v>
      </c>
      <c r="B9" s="23" t="s">
        <v>24</v>
      </c>
      <c r="C9" s="23" t="s">
        <v>19</v>
      </c>
      <c r="D9" s="24" t="s">
        <v>16</v>
      </c>
      <c r="E9" s="26" t="s">
        <v>25</v>
      </c>
      <c r="F9" s="26" t="s">
        <v>39</v>
      </c>
      <c r="G9" s="26" t="s">
        <v>28</v>
      </c>
      <c r="H9" s="24" t="s">
        <v>15</v>
      </c>
      <c r="I9" s="32" t="s">
        <v>18</v>
      </c>
      <c r="J9" s="26" t="s">
        <v>20</v>
      </c>
      <c r="K9" s="24" t="s">
        <v>17</v>
      </c>
      <c r="L9" s="26" t="s">
        <v>40</v>
      </c>
      <c r="M9" s="26" t="s">
        <v>29</v>
      </c>
      <c r="N9" s="26" t="s">
        <v>30</v>
      </c>
      <c r="O9" s="26" t="s">
        <v>41</v>
      </c>
      <c r="P9" s="26" t="s">
        <v>31</v>
      </c>
      <c r="Q9" s="26" t="s">
        <v>32</v>
      </c>
      <c r="R9" s="26" t="s">
        <v>33</v>
      </c>
      <c r="S9" s="26" t="s">
        <v>34</v>
      </c>
      <c r="T9" s="26" t="s">
        <v>35</v>
      </c>
      <c r="U9" s="24" t="s">
        <v>36</v>
      </c>
      <c r="V9" s="24" t="s">
        <v>13</v>
      </c>
    </row>
    <row r="10" spans="1:22" ht="63.75" customHeight="1">
      <c r="A10" s="28"/>
      <c r="B10" s="23"/>
      <c r="C10" s="23"/>
      <c r="D10" s="25"/>
      <c r="E10" s="28"/>
      <c r="F10" s="27"/>
      <c r="G10" s="27"/>
      <c r="H10" s="25"/>
      <c r="I10" s="28"/>
      <c r="J10" s="28"/>
      <c r="K10" s="25"/>
      <c r="L10" s="27"/>
      <c r="M10" s="27"/>
      <c r="N10" s="27"/>
      <c r="O10" s="27"/>
      <c r="P10" s="27"/>
      <c r="Q10" s="27"/>
      <c r="R10" s="27"/>
      <c r="S10" s="27"/>
      <c r="T10" s="27"/>
      <c r="U10" s="29"/>
      <c r="V10" s="25"/>
    </row>
    <row r="11" spans="1:22" ht="12.75">
      <c r="A11" s="7" t="s">
        <v>21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8">
        <v>15</v>
      </c>
      <c r="Q11" s="8">
        <v>16</v>
      </c>
      <c r="R11" s="8">
        <v>17</v>
      </c>
      <c r="S11" s="8">
        <v>18</v>
      </c>
      <c r="T11" s="8">
        <v>19</v>
      </c>
      <c r="U11" s="8">
        <v>20</v>
      </c>
      <c r="V11" s="8">
        <v>21</v>
      </c>
    </row>
    <row r="12" spans="1:22" ht="15" customHeight="1">
      <c r="A12" s="3" t="s">
        <v>1</v>
      </c>
      <c r="B12" s="12"/>
      <c r="C12" s="12">
        <v>952700</v>
      </c>
      <c r="D12" s="14">
        <f aca="true" t="shared" si="0" ref="D12:D23">SUM(B12:C12)</f>
        <v>952700</v>
      </c>
      <c r="E12" s="4"/>
      <c r="F12" s="12"/>
      <c r="G12" s="12"/>
      <c r="H12" s="6">
        <f>E12+F12+G12</f>
        <v>0</v>
      </c>
      <c r="I12" s="12"/>
      <c r="J12" s="12"/>
      <c r="K12" s="6">
        <f>I12+J12</f>
        <v>0</v>
      </c>
      <c r="L12" s="12"/>
      <c r="M12" s="12"/>
      <c r="N12" s="12"/>
      <c r="O12" s="12"/>
      <c r="P12" s="12"/>
      <c r="Q12" s="12"/>
      <c r="R12" s="12"/>
      <c r="S12" s="12"/>
      <c r="T12" s="12"/>
      <c r="U12" s="21">
        <f>L12+M12+N12+O12+P12+Q12+R12+S12+T12</f>
        <v>0</v>
      </c>
      <c r="V12" s="20">
        <f aca="true" t="shared" si="1" ref="V12:V26">SUM(D12+H12+K12+U12)</f>
        <v>952700</v>
      </c>
    </row>
    <row r="13" spans="1:22" ht="15" customHeight="1">
      <c r="A13" s="3" t="s">
        <v>2</v>
      </c>
      <c r="B13" s="12">
        <v>2725200</v>
      </c>
      <c r="C13" s="12">
        <v>568200</v>
      </c>
      <c r="D13" s="14">
        <f t="shared" si="0"/>
        <v>3293400</v>
      </c>
      <c r="E13" s="4">
        <v>7443598</v>
      </c>
      <c r="F13" s="12"/>
      <c r="G13" s="12"/>
      <c r="H13" s="6">
        <f aca="true" t="shared" si="2" ref="H13:H26">E13+F13+G13</f>
        <v>7443598</v>
      </c>
      <c r="I13" s="12">
        <v>101600</v>
      </c>
      <c r="J13" s="12">
        <v>75000</v>
      </c>
      <c r="K13" s="6">
        <f aca="true" t="shared" si="3" ref="K13:K26">I13+J13</f>
        <v>176600</v>
      </c>
      <c r="L13" s="12"/>
      <c r="M13" s="12"/>
      <c r="N13" s="12"/>
      <c r="O13" s="12"/>
      <c r="P13" s="12"/>
      <c r="Q13" s="12"/>
      <c r="R13" s="12"/>
      <c r="S13" s="12"/>
      <c r="T13" s="12"/>
      <c r="U13" s="21">
        <f aca="true" t="shared" si="4" ref="U13:U26">L13+M13+N13+O13+P13+Q13+R13+S13+T13</f>
        <v>0</v>
      </c>
      <c r="V13" s="20">
        <f t="shared" si="1"/>
        <v>10913598</v>
      </c>
    </row>
    <row r="14" spans="1:22" ht="15" customHeight="1">
      <c r="A14" s="3" t="s">
        <v>3</v>
      </c>
      <c r="B14" s="12">
        <v>1064600</v>
      </c>
      <c r="C14" s="12">
        <v>80200</v>
      </c>
      <c r="D14" s="14">
        <f t="shared" si="0"/>
        <v>1144800</v>
      </c>
      <c r="E14" s="4">
        <v>5120013</v>
      </c>
      <c r="F14" s="12"/>
      <c r="G14" s="12"/>
      <c r="H14" s="6">
        <f t="shared" si="2"/>
        <v>5120013</v>
      </c>
      <c r="I14" s="12">
        <v>101600</v>
      </c>
      <c r="J14" s="12">
        <v>62500</v>
      </c>
      <c r="K14" s="6">
        <f t="shared" si="3"/>
        <v>164100</v>
      </c>
      <c r="L14" s="12"/>
      <c r="M14" s="12">
        <v>191770</v>
      </c>
      <c r="N14" s="12">
        <v>275070</v>
      </c>
      <c r="O14" s="12">
        <v>11430</v>
      </c>
      <c r="P14" s="12">
        <v>4470</v>
      </c>
      <c r="Q14" s="12">
        <v>17880</v>
      </c>
      <c r="R14" s="12">
        <v>4470</v>
      </c>
      <c r="S14" s="12">
        <v>4470</v>
      </c>
      <c r="T14" s="12">
        <v>4470</v>
      </c>
      <c r="U14" s="21">
        <f t="shared" si="4"/>
        <v>514030</v>
      </c>
      <c r="V14" s="20">
        <f t="shared" si="1"/>
        <v>6942943</v>
      </c>
    </row>
    <row r="15" spans="1:22" ht="15" customHeight="1">
      <c r="A15" s="3" t="s">
        <v>4</v>
      </c>
      <c r="B15" s="12">
        <v>329300</v>
      </c>
      <c r="C15" s="12">
        <v>25300</v>
      </c>
      <c r="D15" s="14">
        <f t="shared" si="0"/>
        <v>354600</v>
      </c>
      <c r="E15" s="4">
        <v>1786416</v>
      </c>
      <c r="F15" s="12"/>
      <c r="G15" s="12"/>
      <c r="H15" s="6">
        <f t="shared" si="2"/>
        <v>1786416</v>
      </c>
      <c r="I15" s="12">
        <v>101600</v>
      </c>
      <c r="J15" s="12">
        <v>62500</v>
      </c>
      <c r="K15" s="6">
        <f t="shared" si="3"/>
        <v>164100</v>
      </c>
      <c r="L15" s="12"/>
      <c r="M15" s="12">
        <v>57600</v>
      </c>
      <c r="N15" s="12">
        <v>173000</v>
      </c>
      <c r="O15" s="12">
        <v>7686</v>
      </c>
      <c r="P15" s="12">
        <v>1410</v>
      </c>
      <c r="Q15" s="12">
        <v>5640</v>
      </c>
      <c r="R15" s="12">
        <v>1410</v>
      </c>
      <c r="S15" s="12">
        <v>1410</v>
      </c>
      <c r="T15" s="12">
        <v>1410</v>
      </c>
      <c r="U15" s="21">
        <f t="shared" si="4"/>
        <v>249566</v>
      </c>
      <c r="V15" s="20">
        <f t="shared" si="1"/>
        <v>2554682</v>
      </c>
    </row>
    <row r="16" spans="1:22" ht="15" customHeight="1">
      <c r="A16" s="3" t="s">
        <v>5</v>
      </c>
      <c r="B16" s="12">
        <v>455200</v>
      </c>
      <c r="C16" s="12">
        <v>36100</v>
      </c>
      <c r="D16" s="14">
        <f t="shared" si="0"/>
        <v>491300</v>
      </c>
      <c r="E16" s="4">
        <v>2700485</v>
      </c>
      <c r="F16" s="12"/>
      <c r="G16" s="12"/>
      <c r="H16" s="6">
        <f t="shared" si="2"/>
        <v>2700485</v>
      </c>
      <c r="I16" s="12">
        <v>101600</v>
      </c>
      <c r="J16" s="12">
        <v>62500</v>
      </c>
      <c r="K16" s="6">
        <f t="shared" si="3"/>
        <v>164100</v>
      </c>
      <c r="L16" s="12"/>
      <c r="M16" s="12">
        <v>114390</v>
      </c>
      <c r="N16" s="12">
        <v>96880</v>
      </c>
      <c r="O16" s="12">
        <v>11880</v>
      </c>
      <c r="P16" s="12">
        <v>2010</v>
      </c>
      <c r="Q16" s="12">
        <v>8040</v>
      </c>
      <c r="R16" s="12">
        <v>2010</v>
      </c>
      <c r="S16" s="12">
        <v>2010</v>
      </c>
      <c r="T16" s="12">
        <v>2010</v>
      </c>
      <c r="U16" s="21">
        <f t="shared" si="4"/>
        <v>239230</v>
      </c>
      <c r="V16" s="20">
        <f t="shared" si="1"/>
        <v>3595115</v>
      </c>
    </row>
    <row r="17" spans="1:22" ht="15" customHeight="1">
      <c r="A17" s="3" t="s">
        <v>6</v>
      </c>
      <c r="B17" s="12">
        <v>430000</v>
      </c>
      <c r="C17" s="12">
        <v>32700</v>
      </c>
      <c r="D17" s="14">
        <f t="shared" si="0"/>
        <v>462700</v>
      </c>
      <c r="E17" s="4">
        <v>2496304</v>
      </c>
      <c r="F17" s="12"/>
      <c r="G17" s="12"/>
      <c r="H17" s="6">
        <f t="shared" si="2"/>
        <v>2496304</v>
      </c>
      <c r="I17" s="12">
        <v>101600</v>
      </c>
      <c r="J17" s="12">
        <v>62500</v>
      </c>
      <c r="K17" s="6">
        <f t="shared" si="3"/>
        <v>164100</v>
      </c>
      <c r="L17" s="12"/>
      <c r="M17" s="12">
        <v>170390</v>
      </c>
      <c r="N17" s="12">
        <v>221440</v>
      </c>
      <c r="O17" s="12">
        <v>29260</v>
      </c>
      <c r="P17" s="12">
        <v>1820</v>
      </c>
      <c r="Q17" s="12">
        <v>7280</v>
      </c>
      <c r="R17" s="12">
        <v>1820</v>
      </c>
      <c r="S17" s="12">
        <v>1820</v>
      </c>
      <c r="T17" s="12">
        <v>1820</v>
      </c>
      <c r="U17" s="21">
        <f t="shared" si="4"/>
        <v>435650</v>
      </c>
      <c r="V17" s="20">
        <f t="shared" si="1"/>
        <v>3558754</v>
      </c>
    </row>
    <row r="18" spans="1:22" ht="15" customHeight="1">
      <c r="A18" s="3" t="s">
        <v>7</v>
      </c>
      <c r="B18" s="12">
        <v>1143900</v>
      </c>
      <c r="C18" s="12">
        <v>87400</v>
      </c>
      <c r="D18" s="14">
        <f t="shared" si="0"/>
        <v>1231300</v>
      </c>
      <c r="E18" s="4">
        <v>3788870</v>
      </c>
      <c r="F18" s="12"/>
      <c r="G18" s="12"/>
      <c r="H18" s="6">
        <f t="shared" si="2"/>
        <v>3788870</v>
      </c>
      <c r="I18" s="12">
        <v>101600</v>
      </c>
      <c r="J18" s="12">
        <v>62500</v>
      </c>
      <c r="K18" s="6">
        <f t="shared" si="3"/>
        <v>164100</v>
      </c>
      <c r="L18" s="12">
        <v>60000</v>
      </c>
      <c r="M18" s="12">
        <v>61060</v>
      </c>
      <c r="N18" s="12">
        <v>275070</v>
      </c>
      <c r="O18" s="12">
        <v>16070</v>
      </c>
      <c r="P18" s="12">
        <v>4870</v>
      </c>
      <c r="Q18" s="12">
        <v>19480</v>
      </c>
      <c r="R18" s="12">
        <v>4870</v>
      </c>
      <c r="S18" s="12">
        <v>4870</v>
      </c>
      <c r="T18" s="12">
        <v>4870</v>
      </c>
      <c r="U18" s="21">
        <f t="shared" si="4"/>
        <v>451160</v>
      </c>
      <c r="V18" s="20">
        <f t="shared" si="1"/>
        <v>5635430</v>
      </c>
    </row>
    <row r="19" spans="1:22" ht="15" customHeight="1">
      <c r="A19" s="3" t="s">
        <v>8</v>
      </c>
      <c r="B19" s="12">
        <v>567700</v>
      </c>
      <c r="C19" s="12">
        <v>42700</v>
      </c>
      <c r="D19" s="14">
        <f t="shared" si="0"/>
        <v>610400</v>
      </c>
      <c r="E19" s="4">
        <v>3843952</v>
      </c>
      <c r="F19" s="12"/>
      <c r="G19" s="12"/>
      <c r="H19" s="6">
        <f t="shared" si="2"/>
        <v>3843952</v>
      </c>
      <c r="I19" s="12">
        <v>101600</v>
      </c>
      <c r="J19" s="12">
        <v>62500</v>
      </c>
      <c r="K19" s="6">
        <f t="shared" si="3"/>
        <v>164100</v>
      </c>
      <c r="L19" s="12"/>
      <c r="M19" s="12">
        <v>170950</v>
      </c>
      <c r="N19" s="12">
        <v>83040</v>
      </c>
      <c r="O19" s="12">
        <v>15550</v>
      </c>
      <c r="P19" s="12">
        <v>2380</v>
      </c>
      <c r="Q19" s="12">
        <v>9520</v>
      </c>
      <c r="R19" s="12">
        <v>2380</v>
      </c>
      <c r="S19" s="12">
        <v>2380</v>
      </c>
      <c r="T19" s="12">
        <v>2380</v>
      </c>
      <c r="U19" s="21">
        <f t="shared" si="4"/>
        <v>288580</v>
      </c>
      <c r="V19" s="20">
        <f t="shared" si="1"/>
        <v>4907032</v>
      </c>
    </row>
    <row r="20" spans="1:22" ht="15" customHeight="1">
      <c r="A20" s="3" t="s">
        <v>9</v>
      </c>
      <c r="B20" s="12"/>
      <c r="C20" s="12">
        <v>46500</v>
      </c>
      <c r="D20" s="14">
        <f t="shared" si="0"/>
        <v>46500</v>
      </c>
      <c r="E20" s="4">
        <v>839605</v>
      </c>
      <c r="F20" s="12"/>
      <c r="G20" s="12"/>
      <c r="H20" s="6">
        <f t="shared" si="2"/>
        <v>839605</v>
      </c>
      <c r="I20" s="12">
        <v>101600</v>
      </c>
      <c r="J20" s="12">
        <v>62500</v>
      </c>
      <c r="K20" s="6">
        <f t="shared" si="3"/>
        <v>164100</v>
      </c>
      <c r="L20" s="12"/>
      <c r="M20" s="12">
        <v>171160</v>
      </c>
      <c r="N20" s="12">
        <v>107260</v>
      </c>
      <c r="O20" s="12">
        <v>770</v>
      </c>
      <c r="P20" s="12">
        <v>2590</v>
      </c>
      <c r="Q20" s="12">
        <v>10360</v>
      </c>
      <c r="R20" s="12">
        <v>2590</v>
      </c>
      <c r="S20" s="12">
        <v>2590</v>
      </c>
      <c r="T20" s="12">
        <v>2590</v>
      </c>
      <c r="U20" s="21">
        <f t="shared" si="4"/>
        <v>299910</v>
      </c>
      <c r="V20" s="20">
        <f t="shared" si="1"/>
        <v>1350115</v>
      </c>
    </row>
    <row r="21" spans="1:22" ht="15" customHeight="1">
      <c r="A21" s="3" t="s">
        <v>10</v>
      </c>
      <c r="B21" s="12"/>
      <c r="C21" s="12">
        <v>138400</v>
      </c>
      <c r="D21" s="14">
        <f t="shared" si="0"/>
        <v>138400</v>
      </c>
      <c r="E21" s="4"/>
      <c r="F21" s="12"/>
      <c r="G21" s="12"/>
      <c r="H21" s="6">
        <f t="shared" si="2"/>
        <v>0</v>
      </c>
      <c r="I21" s="12">
        <v>101600</v>
      </c>
      <c r="J21" s="12">
        <v>62500</v>
      </c>
      <c r="K21" s="6">
        <f t="shared" si="3"/>
        <v>164100</v>
      </c>
      <c r="L21" s="12"/>
      <c r="M21" s="12">
        <v>419770</v>
      </c>
      <c r="N21" s="12">
        <v>117640</v>
      </c>
      <c r="O21" s="12">
        <v>5380</v>
      </c>
      <c r="P21" s="12">
        <v>7710</v>
      </c>
      <c r="Q21" s="12">
        <v>30840</v>
      </c>
      <c r="R21" s="12">
        <v>7710</v>
      </c>
      <c r="S21" s="12">
        <v>7710</v>
      </c>
      <c r="T21" s="12">
        <v>7710</v>
      </c>
      <c r="U21" s="21">
        <f t="shared" si="4"/>
        <v>604470</v>
      </c>
      <c r="V21" s="20">
        <f t="shared" si="1"/>
        <v>906970</v>
      </c>
    </row>
    <row r="22" spans="1:22" ht="15" customHeight="1">
      <c r="A22" s="3" t="s">
        <v>11</v>
      </c>
      <c r="B22" s="12"/>
      <c r="C22" s="12">
        <v>86300</v>
      </c>
      <c r="D22" s="14">
        <f t="shared" si="0"/>
        <v>86300</v>
      </c>
      <c r="E22" s="4"/>
      <c r="F22" s="12"/>
      <c r="G22" s="12"/>
      <c r="H22" s="6">
        <f t="shared" si="2"/>
        <v>0</v>
      </c>
      <c r="I22" s="12">
        <v>101600</v>
      </c>
      <c r="J22" s="12">
        <v>62500</v>
      </c>
      <c r="K22" s="6">
        <f t="shared" si="3"/>
        <v>164100</v>
      </c>
      <c r="L22" s="12"/>
      <c r="M22" s="12">
        <v>23540</v>
      </c>
      <c r="N22" s="12">
        <v>155700</v>
      </c>
      <c r="O22" s="12">
        <v>29890</v>
      </c>
      <c r="P22" s="12">
        <v>4810</v>
      </c>
      <c r="Q22" s="12">
        <v>19240</v>
      </c>
      <c r="R22" s="12">
        <v>4810</v>
      </c>
      <c r="S22" s="12">
        <v>4810</v>
      </c>
      <c r="T22" s="12">
        <v>4810</v>
      </c>
      <c r="U22" s="21">
        <f t="shared" si="4"/>
        <v>247610</v>
      </c>
      <c r="V22" s="20">
        <f t="shared" si="1"/>
        <v>498010</v>
      </c>
    </row>
    <row r="23" spans="1:22" ht="15" customHeight="1">
      <c r="A23" s="3" t="s">
        <v>12</v>
      </c>
      <c r="B23" s="12"/>
      <c r="C23" s="12">
        <v>48600</v>
      </c>
      <c r="D23" s="14">
        <f t="shared" si="0"/>
        <v>48600</v>
      </c>
      <c r="E23" s="4">
        <v>1124277</v>
      </c>
      <c r="F23" s="12"/>
      <c r="G23" s="12"/>
      <c r="H23" s="6">
        <f t="shared" si="2"/>
        <v>1124277</v>
      </c>
      <c r="I23" s="12">
        <v>101600</v>
      </c>
      <c r="J23" s="12">
        <v>62500</v>
      </c>
      <c r="K23" s="6">
        <f t="shared" si="3"/>
        <v>164100</v>
      </c>
      <c r="L23" s="12"/>
      <c r="M23" s="12">
        <v>21440</v>
      </c>
      <c r="N23" s="12">
        <v>70930</v>
      </c>
      <c r="O23" s="12">
        <v>7290</v>
      </c>
      <c r="P23" s="12">
        <v>2710</v>
      </c>
      <c r="Q23" s="12">
        <v>10840</v>
      </c>
      <c r="R23" s="12">
        <v>2710</v>
      </c>
      <c r="S23" s="12">
        <v>2710</v>
      </c>
      <c r="T23" s="12">
        <v>2710</v>
      </c>
      <c r="U23" s="21">
        <f t="shared" si="4"/>
        <v>121340</v>
      </c>
      <c r="V23" s="20">
        <f t="shared" si="1"/>
        <v>1458317</v>
      </c>
    </row>
    <row r="24" spans="1:22" ht="15" customHeight="1">
      <c r="A24" s="5" t="s">
        <v>26</v>
      </c>
      <c r="B24" s="6">
        <f aca="true" t="shared" si="5" ref="B24:G24">SUM(B12:B23)</f>
        <v>6715900</v>
      </c>
      <c r="C24" s="6">
        <f t="shared" si="5"/>
        <v>2145100</v>
      </c>
      <c r="D24" s="6">
        <f t="shared" si="5"/>
        <v>8861000</v>
      </c>
      <c r="E24" s="6">
        <f t="shared" si="5"/>
        <v>29143520</v>
      </c>
      <c r="F24" s="6">
        <f t="shared" si="5"/>
        <v>0</v>
      </c>
      <c r="G24" s="6">
        <f t="shared" si="5"/>
        <v>0</v>
      </c>
      <c r="H24" s="6">
        <f t="shared" si="2"/>
        <v>29143520</v>
      </c>
      <c r="I24" s="6">
        <f aca="true" t="shared" si="6" ref="I24:T24">SUM(I12:I23)</f>
        <v>1117600</v>
      </c>
      <c r="J24" s="6">
        <f t="shared" si="6"/>
        <v>700000</v>
      </c>
      <c r="K24" s="6">
        <f t="shared" si="3"/>
        <v>1817600</v>
      </c>
      <c r="L24" s="6">
        <f t="shared" si="6"/>
        <v>60000</v>
      </c>
      <c r="M24" s="6">
        <f t="shared" si="6"/>
        <v>1402070</v>
      </c>
      <c r="N24" s="6">
        <f t="shared" si="6"/>
        <v>1576030</v>
      </c>
      <c r="O24" s="6">
        <f t="shared" si="6"/>
        <v>135206</v>
      </c>
      <c r="P24" s="6">
        <f t="shared" si="6"/>
        <v>34780</v>
      </c>
      <c r="Q24" s="6">
        <f t="shared" si="6"/>
        <v>139120</v>
      </c>
      <c r="R24" s="6">
        <f t="shared" si="6"/>
        <v>34780</v>
      </c>
      <c r="S24" s="6">
        <f t="shared" si="6"/>
        <v>34780</v>
      </c>
      <c r="T24" s="6">
        <f t="shared" si="6"/>
        <v>34780</v>
      </c>
      <c r="U24" s="21">
        <f t="shared" si="4"/>
        <v>3451546</v>
      </c>
      <c r="V24" s="20">
        <f t="shared" si="1"/>
        <v>43273666</v>
      </c>
    </row>
    <row r="25" spans="1:22" ht="12.75">
      <c r="A25" s="16" t="s">
        <v>27</v>
      </c>
      <c r="B25" s="15"/>
      <c r="C25" s="15"/>
      <c r="D25" s="15"/>
      <c r="E25" s="15"/>
      <c r="F25" s="18">
        <v>100000</v>
      </c>
      <c r="G25" s="18">
        <v>86600</v>
      </c>
      <c r="H25" s="6">
        <f t="shared" si="2"/>
        <v>186600</v>
      </c>
      <c r="I25" s="15"/>
      <c r="J25" s="15"/>
      <c r="K25" s="6">
        <f t="shared" si="3"/>
        <v>0</v>
      </c>
      <c r="L25" s="18">
        <v>45000</v>
      </c>
      <c r="M25" s="18"/>
      <c r="N25" s="18"/>
      <c r="O25" s="18"/>
      <c r="P25" s="18"/>
      <c r="Q25" s="18"/>
      <c r="R25" s="18"/>
      <c r="S25" s="18"/>
      <c r="T25" s="18"/>
      <c r="U25" s="21">
        <f t="shared" si="4"/>
        <v>45000</v>
      </c>
      <c r="V25" s="20">
        <f t="shared" si="1"/>
        <v>231600</v>
      </c>
    </row>
    <row r="26" spans="1:22" ht="12.75">
      <c r="A26" s="17" t="s">
        <v>13</v>
      </c>
      <c r="B26" s="6">
        <f>B24+B25</f>
        <v>6715900</v>
      </c>
      <c r="C26" s="6">
        <f aca="true" t="shared" si="7" ref="C26:J26">C24+C25</f>
        <v>2145100</v>
      </c>
      <c r="D26" s="6">
        <f t="shared" si="7"/>
        <v>8861000</v>
      </c>
      <c r="E26" s="6">
        <f t="shared" si="7"/>
        <v>29143520</v>
      </c>
      <c r="F26" s="6">
        <f>F24+F25</f>
        <v>100000</v>
      </c>
      <c r="G26" s="6">
        <f t="shared" si="7"/>
        <v>86600</v>
      </c>
      <c r="H26" s="6">
        <f t="shared" si="2"/>
        <v>29330120</v>
      </c>
      <c r="I26" s="6">
        <f t="shared" si="7"/>
        <v>1117600</v>
      </c>
      <c r="J26" s="6">
        <f t="shared" si="7"/>
        <v>700000</v>
      </c>
      <c r="K26" s="6">
        <f t="shared" si="3"/>
        <v>1817600</v>
      </c>
      <c r="L26" s="6">
        <f>L24+L25</f>
        <v>105000</v>
      </c>
      <c r="M26" s="6">
        <f aca="true" t="shared" si="8" ref="M26:T26">M24+M25</f>
        <v>1402070</v>
      </c>
      <c r="N26" s="6">
        <f t="shared" si="8"/>
        <v>1576030</v>
      </c>
      <c r="O26" s="6">
        <f t="shared" si="8"/>
        <v>135206</v>
      </c>
      <c r="P26" s="6">
        <f t="shared" si="8"/>
        <v>34780</v>
      </c>
      <c r="Q26" s="6">
        <f t="shared" si="8"/>
        <v>139120</v>
      </c>
      <c r="R26" s="6">
        <f t="shared" si="8"/>
        <v>34780</v>
      </c>
      <c r="S26" s="6">
        <f t="shared" si="8"/>
        <v>34780</v>
      </c>
      <c r="T26" s="6">
        <f t="shared" si="8"/>
        <v>34780</v>
      </c>
      <c r="U26" s="21">
        <f t="shared" si="4"/>
        <v>3496546</v>
      </c>
      <c r="V26" s="20">
        <f t="shared" si="1"/>
        <v>43505266</v>
      </c>
    </row>
  </sheetData>
  <sheetProtection/>
  <mergeCells count="23">
    <mergeCell ref="A6:K6"/>
    <mergeCell ref="G9:G10"/>
    <mergeCell ref="L9:L10"/>
    <mergeCell ref="A9:A10"/>
    <mergeCell ref="C9:C10"/>
    <mergeCell ref="E9:E10"/>
    <mergeCell ref="F9:F10"/>
    <mergeCell ref="I9:I10"/>
    <mergeCell ref="M9:M10"/>
    <mergeCell ref="N9:N10"/>
    <mergeCell ref="U9:U10"/>
    <mergeCell ref="T9:T10"/>
    <mergeCell ref="P9:P10"/>
    <mergeCell ref="B9:B10"/>
    <mergeCell ref="D9:D10"/>
    <mergeCell ref="O9:O10"/>
    <mergeCell ref="V9:V10"/>
    <mergeCell ref="K9:K10"/>
    <mergeCell ref="H9:H10"/>
    <mergeCell ref="J9:J10"/>
    <mergeCell ref="Q9:Q10"/>
    <mergeCell ref="R9:R10"/>
    <mergeCell ref="S9:S10"/>
  </mergeCells>
  <printOptions/>
  <pageMargins left="0.3937007874015748" right="0.31496062992125984" top="0.3937007874015748" bottom="0.5905511811023623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Стасюк Т. Е.</cp:lastModifiedBy>
  <cp:lastPrinted>2016-12-04T10:06:41Z</cp:lastPrinted>
  <dcterms:created xsi:type="dcterms:W3CDTF">1996-10-08T23:32:33Z</dcterms:created>
  <dcterms:modified xsi:type="dcterms:W3CDTF">2016-12-04T10:06:44Z</dcterms:modified>
  <cp:category/>
  <cp:version/>
  <cp:contentType/>
  <cp:contentStatus/>
</cp:coreProperties>
</file>