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  <Override PartName="/xl/embeddings/oleObject_0_270.bin" ContentType="application/vnd.openxmlformats-officedocument.oleObject"/>
  <Override PartName="/xl/embeddings/oleObject_0_271.bin" ContentType="application/vnd.openxmlformats-officedocument.oleObject"/>
  <Override PartName="/xl/embeddings/oleObject_0_272.bin" ContentType="application/vnd.openxmlformats-officedocument.oleObject"/>
  <Override PartName="/xl/embeddings/oleObject_0_273.bin" ContentType="application/vnd.openxmlformats-officedocument.oleObject"/>
  <Override PartName="/xl/embeddings/oleObject_0_274.bin" ContentType="application/vnd.openxmlformats-officedocument.oleObject"/>
  <Override PartName="/xl/embeddings/oleObject_0_275.bin" ContentType="application/vnd.openxmlformats-officedocument.oleObject"/>
  <Override PartName="/xl/embeddings/oleObject_0_276.bin" ContentType="application/vnd.openxmlformats-officedocument.oleObject"/>
  <Override PartName="/xl/embeddings/oleObject_0_277.bin" ContentType="application/vnd.openxmlformats-officedocument.oleObject"/>
  <Override PartName="/xl/embeddings/oleObject_0_278.bin" ContentType="application/vnd.openxmlformats-officedocument.oleObject"/>
  <Override PartName="/xl/embeddings/oleObject_0_279.bin" ContentType="application/vnd.openxmlformats-officedocument.oleObject"/>
  <Override PartName="/xl/embeddings/oleObject_0_280.bin" ContentType="application/vnd.openxmlformats-officedocument.oleObject"/>
  <Override PartName="/xl/embeddings/oleObject_0_281.bin" ContentType="application/vnd.openxmlformats-officedocument.oleObject"/>
  <Override PartName="/xl/embeddings/oleObject_0_282.bin" ContentType="application/vnd.openxmlformats-officedocument.oleObject"/>
  <Override PartName="/xl/embeddings/oleObject_0_283.bin" ContentType="application/vnd.openxmlformats-officedocument.oleObject"/>
  <Override PartName="/xl/embeddings/oleObject_0_284.bin" ContentType="application/vnd.openxmlformats-officedocument.oleObject"/>
  <Override PartName="/xl/embeddings/oleObject_0_285.bin" ContentType="application/vnd.openxmlformats-officedocument.oleObject"/>
  <Override PartName="/xl/embeddings/oleObject_0_286.bin" ContentType="application/vnd.openxmlformats-officedocument.oleObject"/>
  <Override PartName="/xl/embeddings/oleObject_0_287.bin" ContentType="application/vnd.openxmlformats-officedocument.oleObject"/>
  <Override PartName="/xl/embeddings/oleObject_0_288.bin" ContentType="application/vnd.openxmlformats-officedocument.oleObject"/>
  <Override PartName="/xl/embeddings/oleObject_0_289.bin" ContentType="application/vnd.openxmlformats-officedocument.oleObject"/>
  <Override PartName="/xl/embeddings/oleObject_0_290.bin" ContentType="application/vnd.openxmlformats-officedocument.oleObject"/>
  <Override PartName="/xl/embeddings/oleObject_0_291.bin" ContentType="application/vnd.openxmlformats-officedocument.oleObject"/>
  <Override PartName="/xl/embeddings/oleObject_0_292.bin" ContentType="application/vnd.openxmlformats-officedocument.oleObject"/>
  <Override PartName="/xl/embeddings/oleObject_0_293.bin" ContentType="application/vnd.openxmlformats-officedocument.oleObject"/>
  <Override PartName="/xl/embeddings/oleObject_0_294.bin" ContentType="application/vnd.openxmlformats-officedocument.oleObject"/>
  <Override PartName="/xl/embeddings/oleObject_0_295.bin" ContentType="application/vnd.openxmlformats-officedocument.oleObject"/>
  <Override PartName="/xl/embeddings/oleObject_0_296.bin" ContentType="application/vnd.openxmlformats-officedocument.oleObject"/>
  <Override PartName="/xl/embeddings/oleObject_0_297.bin" ContentType="application/vnd.openxmlformats-officedocument.oleObject"/>
  <Override PartName="/xl/embeddings/oleObject_0_298.bin" ContentType="application/vnd.openxmlformats-officedocument.oleObject"/>
  <Override PartName="/xl/embeddings/oleObject_0_29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Лист3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'Лист3'!$A$1:$Q$38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<sst xmlns="http://schemas.openxmlformats.org/spreadsheetml/2006/main" count="47" uniqueCount="46">
  <si>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НАИМЕНОВАНИЕ  ПОКАЗАТЕЛЕЙ            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</si>
  <si>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</si>
  <si>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</si>
  <si>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</si>
  <si>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</si>
  <si>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</si>
  <si>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</si>
  <si>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</si>
  <si>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</si>
  <si>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</si>
  <si>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</si>
  <si>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</si>
  <si>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</si>
  <si>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</si>
  <si>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</si>
  <si>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 xml:space="preserve"> ИТОГО</t>
  </si>
  <si>
    <t>в том числе:</t>
  </si>
  <si>
    <t xml:space="preserve"> в том числе:</t>
  </si>
  <si>
    <t>Субсидия на софинансирование вопросов местного значения</t>
  </si>
  <si>
    <t>налоговые и неналоговые доходы бюджета  муниципального образования</t>
  </si>
  <si>
    <t>дотации на выравнивание бюджетной обеспеченности поселений из РФФПП</t>
  </si>
  <si>
    <t>дотации на выравнивание бюджетной обеспеченности поселений из ОФФПП</t>
  </si>
  <si>
    <r>
      <t>субсидия на повышение средней заработной платы отдельных категорий работников муниципальных учреждений социального обслуживания</t>
    </r>
    <r>
      <rPr>
        <i/>
        <sz val="13.5"/>
        <rFont val="Times New Roman"/>
        <family val="1"/>
      </rPr>
      <t xml:space="preserve"> (утверждено на 2013 год областным законом об областном бюджете)</t>
    </r>
  </si>
  <si>
    <r>
      <t>передача полномочий по дошкольному и дополнительному образованию в 2014 г. с муниципального на областной уровень</t>
    </r>
    <r>
      <rPr>
        <i/>
        <sz val="13.5"/>
        <rFont val="Times New Roman"/>
        <family val="1"/>
      </rPr>
      <t xml:space="preserve">  (расходы 2013 г. за счет средств местных бюджетов на дошкольное образование в самостоятельных учреждениях и дополнительное образование детей в структурах школ)</t>
    </r>
  </si>
  <si>
    <r>
      <t xml:space="preserve">передача учреждений социальной защиты </t>
    </r>
    <r>
      <rPr>
        <i/>
        <sz val="13.5"/>
        <rFont val="Times New Roman"/>
        <family val="1"/>
      </rPr>
      <t>на региональный уровень (расходы 2013 г. за счет средств областного и местных бюджетов)</t>
    </r>
  </si>
  <si>
    <t>ПОЛНОМОЧИЯ</t>
  </si>
  <si>
    <t>Сравнение расчетных доходов местных бюджетов на 2014 год с расчетными доходами на 2013 год</t>
  </si>
  <si>
    <t>Увеличение расходных обязательств в 2014 году по сравнению с 2013 годом</t>
  </si>
  <si>
    <t>Потребность в средствах на повышение средней заработной платы работников муниципальных учреждений культуры на 2014 год</t>
  </si>
  <si>
    <t>Потребность в средствах на оплату труда с начислениями обслуживающего персонала в общеобразовательных организациях  и дошкольных группах в структуре школ, переданных с регионального на муниципальный уровень на 2014 год</t>
  </si>
  <si>
    <t>Потребность в средствах на повышение средней заработной платы отдельных категорий работников муниципальных учреждений социального обслуживания на 2014 год</t>
  </si>
  <si>
    <t>Потребность в средствах на повышение оплаты труда педагогических работников дополнительного образования детей (кроме детских школ искусств) на 2014 год</t>
  </si>
  <si>
    <r>
      <t>Потребность в дополнительных расходах на уплату транспортного налога и налога на имущество физических лиц в 2014 году</t>
    </r>
    <r>
      <rPr>
        <i/>
        <sz val="13.5"/>
        <rFont val="Times New Roman"/>
        <family val="1"/>
      </rPr>
      <t xml:space="preserve"> </t>
    </r>
  </si>
  <si>
    <t>Сокращение расходов на софинансирование дорожной деятельности за счет средств местных бюджетов</t>
  </si>
  <si>
    <t xml:space="preserve">Потребность местных бюджетов в средствах для обеспечения сбалансированности с учетом роста расходных обязательств </t>
  </si>
  <si>
    <t>рублей</t>
  </si>
  <si>
    <t>Расходы по межбюджетным трансфертам на осуществление переданных полномочий</t>
  </si>
  <si>
    <t>Расходы на содержание органов местного самоуправления</t>
  </si>
  <si>
    <t>Другие расходы</t>
  </si>
  <si>
    <t>Расходы по  дорожному хозяйству</t>
  </si>
  <si>
    <t>Расходы по жилищно-коммунальному хозяйству</t>
  </si>
  <si>
    <t>Расходы по культуре</t>
  </si>
  <si>
    <t>Расчет субсидии бюджетам муниципальных образований (поселений) на софинансирование вопросов местного значения на 2015 год</t>
  </si>
  <si>
    <t>Расчетные доходы бюджета муниципального образования в 2015 году</t>
  </si>
  <si>
    <t>Расчетные расходы бюджета муниципального образования в 2015 году</t>
  </si>
  <si>
    <t>Приложение №3 к пояснительной записке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</si>
</sst>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#,##0.0_ ;\-#,##0.0\ "/>
  </numFmts>
  <fonts count="52">
    <font>
      <sz val="10"/>
      <name val="Arial"/>
      <family val="0"/>
    </font>
    <font>
      <b/>
      <sz val="18"/>
      <name val="Times New Roman"/>
      <family val="1"/>
    </font>
    <font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right" vertical="center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180" fontId="17" fillId="33" borderId="10" xfId="0" applyNumberFormat="1" applyFont="1" applyFill="1" applyBorder="1" applyAlignment="1">
      <alignment vertical="center"/>
    </xf>
    <xf numFmtId="180" fontId="3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 wrapText="1" shrinkToFit="1"/>
    </xf>
    <xf numFmtId="180" fontId="4" fillId="33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 vertical="center" wrapText="1"/>
    </xf>
    <xf numFmtId="180" fontId="4" fillId="34" borderId="16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 shrinkToFit="1"/>
    </xf>
    <xf numFmtId="0" fontId="10" fillId="0" borderId="15" xfId="0" applyFont="1" applyFill="1" applyBorder="1" applyAlignment="1">
      <alignment vertical="center" wrapText="1" shrinkToFit="1"/>
    </xf>
    <xf numFmtId="0" fontId="14" fillId="35" borderId="0" xfId="0" applyFont="1" applyFill="1" applyAlignment="1">
      <alignment vertical="center"/>
    </xf>
    <xf numFmtId="0" fontId="8" fillId="35" borderId="15" xfId="0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vertical="center"/>
    </xf>
    <xf numFmtId="0" fontId="8" fillId="36" borderId="15" xfId="0" applyFont="1" applyFill="1" applyBorder="1" applyAlignment="1">
      <alignment vertical="center" wrapText="1"/>
    </xf>
    <xf numFmtId="1" fontId="5" fillId="37" borderId="17" xfId="0" applyNumberFormat="1" applyFont="1" applyFill="1" applyBorder="1" applyAlignment="1" applyProtection="1">
      <alignment vertical="center"/>
      <protection locked="0"/>
    </xf>
    <xf numFmtId="1" fontId="16" fillId="37" borderId="18" xfId="0" applyNumberFormat="1" applyFont="1" applyFill="1" applyBorder="1" applyAlignment="1" applyProtection="1">
      <alignment horizontal="center" vertical="center"/>
      <protection locked="0"/>
    </xf>
    <xf numFmtId="3" fontId="3" fillId="36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7.wmf" /><Relationship Id="rId13" Type="http://schemas.openxmlformats.org/officeDocument/2006/relationships/image" Target="../media/image12.wmf" /><Relationship Id="rId14" Type="http://schemas.openxmlformats.org/officeDocument/2006/relationships/image" Target="../media/image1.wmf" /><Relationship Id="rId15" Type="http://schemas.openxmlformats.org/officeDocument/2006/relationships/image" Target="../media/image3.wmf" /><Relationship Id="rId16" Type="http://schemas.openxmlformats.org/officeDocument/2006/relationships/image" Target="../media/image5.wmf" /><Relationship Id="rId17" Type="http://schemas.openxmlformats.org/officeDocument/2006/relationships/image" Target="../media/image6.wmf" /><Relationship Id="rId18" Type="http://schemas.openxmlformats.org/officeDocument/2006/relationships/image" Target="../media/image7.wmf" /><Relationship Id="rId19" Type="http://schemas.openxmlformats.org/officeDocument/2006/relationships/image" Target="../media/image8.wmf" /><Relationship Id="rId20" Type="http://schemas.openxmlformats.org/officeDocument/2006/relationships/image" Target="../media/image9.wmf" /><Relationship Id="rId21" Type="http://schemas.openxmlformats.org/officeDocument/2006/relationships/image" Target="../media/image11.wmf" /><Relationship Id="rId22" Type="http://schemas.openxmlformats.org/officeDocument/2006/relationships/image" Target="../media/image7.wmf" /><Relationship Id="rId23" Type="http://schemas.openxmlformats.org/officeDocument/2006/relationships/image" Target="../media/image12.wmf" /><Relationship Id="rId24" Type="http://schemas.openxmlformats.org/officeDocument/2006/relationships/image" Target="../media/image1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4.wmf" /><Relationship Id="rId29" Type="http://schemas.openxmlformats.org/officeDocument/2006/relationships/image" Target="../media/image5.wmf" /><Relationship Id="rId30" Type="http://schemas.openxmlformats.org/officeDocument/2006/relationships/image" Target="../media/image6.wmf" /><Relationship Id="rId31" Type="http://schemas.openxmlformats.org/officeDocument/2006/relationships/image" Target="../media/image7.wmf" /><Relationship Id="rId32" Type="http://schemas.openxmlformats.org/officeDocument/2006/relationships/image" Target="../media/image8.wmf" /><Relationship Id="rId33" Type="http://schemas.openxmlformats.org/officeDocument/2006/relationships/image" Target="../media/image9.wmf" /><Relationship Id="rId34" Type="http://schemas.openxmlformats.org/officeDocument/2006/relationships/image" Target="../media/image10.wmf" /><Relationship Id="rId35" Type="http://schemas.openxmlformats.org/officeDocument/2006/relationships/image" Target="../media/image11.wmf" /><Relationship Id="rId36" Type="http://schemas.openxmlformats.org/officeDocument/2006/relationships/image" Target="../media/image7.wmf" /><Relationship Id="rId37" Type="http://schemas.openxmlformats.org/officeDocument/2006/relationships/image" Target="../media/image12.wmf" /><Relationship Id="rId38" Type="http://schemas.openxmlformats.org/officeDocument/2006/relationships/image" Target="../media/image1.wmf" /><Relationship Id="rId39" Type="http://schemas.openxmlformats.org/officeDocument/2006/relationships/image" Target="../media/image3.wmf" /><Relationship Id="rId40" Type="http://schemas.openxmlformats.org/officeDocument/2006/relationships/image" Target="../media/image5.wmf" /><Relationship Id="rId41" Type="http://schemas.openxmlformats.org/officeDocument/2006/relationships/image" Target="../media/image6.wmf" /><Relationship Id="rId42" Type="http://schemas.openxmlformats.org/officeDocument/2006/relationships/image" Target="../media/image7.wmf" /><Relationship Id="rId43" Type="http://schemas.openxmlformats.org/officeDocument/2006/relationships/image" Target="../media/image8.wmf" /><Relationship Id="rId44" Type="http://schemas.openxmlformats.org/officeDocument/2006/relationships/image" Target="../media/image9.wmf" /><Relationship Id="rId45" Type="http://schemas.openxmlformats.org/officeDocument/2006/relationships/image" Target="../media/image11.wmf" /><Relationship Id="rId46" Type="http://schemas.openxmlformats.org/officeDocument/2006/relationships/image" Target="../media/image7.wmf" /><Relationship Id="rId47" Type="http://schemas.openxmlformats.org/officeDocument/2006/relationships/image" Target="../media/image12.wmf" /><Relationship Id="rId48" Type="http://schemas.openxmlformats.org/officeDocument/2006/relationships/image" Target="../media/image13.wmf" /><Relationship Id="rId49" Type="http://schemas.openxmlformats.org/officeDocument/2006/relationships/image" Target="../media/image1.wmf" /><Relationship Id="rId50" Type="http://schemas.openxmlformats.org/officeDocument/2006/relationships/image" Target="../media/image2.wmf" /><Relationship Id="rId51" Type="http://schemas.openxmlformats.org/officeDocument/2006/relationships/image" Target="../media/image3.wmf" /><Relationship Id="rId52" Type="http://schemas.openxmlformats.org/officeDocument/2006/relationships/image" Target="../media/image4.wmf" /><Relationship Id="rId53" Type="http://schemas.openxmlformats.org/officeDocument/2006/relationships/image" Target="../media/image5.wmf" /><Relationship Id="rId54" Type="http://schemas.openxmlformats.org/officeDocument/2006/relationships/image" Target="../media/image6.wmf" /><Relationship Id="rId55" Type="http://schemas.openxmlformats.org/officeDocument/2006/relationships/image" Target="../media/image7.wmf" /><Relationship Id="rId56" Type="http://schemas.openxmlformats.org/officeDocument/2006/relationships/image" Target="../media/image8.wmf" /><Relationship Id="rId57" Type="http://schemas.openxmlformats.org/officeDocument/2006/relationships/image" Target="../media/image9.wmf" /><Relationship Id="rId58" Type="http://schemas.openxmlformats.org/officeDocument/2006/relationships/image" Target="../media/image10.wmf" /><Relationship Id="rId59" Type="http://schemas.openxmlformats.org/officeDocument/2006/relationships/image" Target="../media/image11.wmf" /><Relationship Id="rId60" Type="http://schemas.openxmlformats.org/officeDocument/2006/relationships/image" Target="../media/image7.wmf" /><Relationship Id="rId61" Type="http://schemas.openxmlformats.org/officeDocument/2006/relationships/image" Target="../media/image12.wmf" /><Relationship Id="rId62" Type="http://schemas.openxmlformats.org/officeDocument/2006/relationships/image" Target="../media/image1.wmf" /><Relationship Id="rId63" Type="http://schemas.openxmlformats.org/officeDocument/2006/relationships/image" Target="../media/image3.wmf" /><Relationship Id="rId64" Type="http://schemas.openxmlformats.org/officeDocument/2006/relationships/image" Target="../media/image7.wmf" /><Relationship Id="rId65" Type="http://schemas.openxmlformats.org/officeDocument/2006/relationships/image" Target="../media/image8.wmf" /><Relationship Id="rId66" Type="http://schemas.openxmlformats.org/officeDocument/2006/relationships/image" Target="../media/image9.wmf" /><Relationship Id="rId67" Type="http://schemas.openxmlformats.org/officeDocument/2006/relationships/image" Target="../media/image7.wmf" /><Relationship Id="rId68" Type="http://schemas.openxmlformats.org/officeDocument/2006/relationships/image" Target="../media/image12.wmf" /><Relationship Id="rId69" Type="http://schemas.openxmlformats.org/officeDocument/2006/relationships/image" Target="../media/image13.wmf" /><Relationship Id="rId70" Type="http://schemas.openxmlformats.org/officeDocument/2006/relationships/image" Target="../media/image1.wmf" /><Relationship Id="rId71" Type="http://schemas.openxmlformats.org/officeDocument/2006/relationships/image" Target="../media/image2.wmf" /><Relationship Id="rId72" Type="http://schemas.openxmlformats.org/officeDocument/2006/relationships/image" Target="../media/image3.wmf" /><Relationship Id="rId73" Type="http://schemas.openxmlformats.org/officeDocument/2006/relationships/image" Target="../media/image4.wmf" /><Relationship Id="rId74" Type="http://schemas.openxmlformats.org/officeDocument/2006/relationships/image" Target="../media/image5.wmf" /><Relationship Id="rId75" Type="http://schemas.openxmlformats.org/officeDocument/2006/relationships/image" Target="../media/image6.wmf" /><Relationship Id="rId76" Type="http://schemas.openxmlformats.org/officeDocument/2006/relationships/image" Target="../media/image7.wmf" /><Relationship Id="rId77" Type="http://schemas.openxmlformats.org/officeDocument/2006/relationships/image" Target="../media/image8.wmf" /><Relationship Id="rId78" Type="http://schemas.openxmlformats.org/officeDocument/2006/relationships/image" Target="../media/image9.wmf" /><Relationship Id="rId79" Type="http://schemas.openxmlformats.org/officeDocument/2006/relationships/image" Target="../media/image10.wmf" /><Relationship Id="rId80" Type="http://schemas.openxmlformats.org/officeDocument/2006/relationships/image" Target="../media/image11.wmf" /><Relationship Id="rId81" Type="http://schemas.openxmlformats.org/officeDocument/2006/relationships/image" Target="../media/image7.wmf" /><Relationship Id="rId82" Type="http://schemas.openxmlformats.org/officeDocument/2006/relationships/image" Target="../media/image12.wmf" /><Relationship Id="rId83" Type="http://schemas.openxmlformats.org/officeDocument/2006/relationships/image" Target="../media/image1.wmf" /><Relationship Id="rId84" Type="http://schemas.openxmlformats.org/officeDocument/2006/relationships/image" Target="../media/image3.wmf" /><Relationship Id="rId85" Type="http://schemas.openxmlformats.org/officeDocument/2006/relationships/image" Target="../media/image7.wmf" /><Relationship Id="rId86" Type="http://schemas.openxmlformats.org/officeDocument/2006/relationships/image" Target="../media/image7.wmf" /><Relationship Id="rId87" Type="http://schemas.openxmlformats.org/officeDocument/2006/relationships/image" Target="../media/image12.wmf" /><Relationship Id="rId88" Type="http://schemas.openxmlformats.org/officeDocument/2006/relationships/image" Target="../media/image13.wmf" /><Relationship Id="rId89" Type="http://schemas.openxmlformats.org/officeDocument/2006/relationships/image" Target="../media/image14.wmf" /><Relationship Id="rId90" Type="http://schemas.openxmlformats.org/officeDocument/2006/relationships/image" Target="../media/image15.wmf" /><Relationship Id="rId91" Type="http://schemas.openxmlformats.org/officeDocument/2006/relationships/image" Target="../media/image16.wmf" /><Relationship Id="rId92" Type="http://schemas.openxmlformats.org/officeDocument/2006/relationships/image" Target="../media/image1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1.wmf" /><Relationship Id="rId102" Type="http://schemas.openxmlformats.org/officeDocument/2006/relationships/image" Target="../media/image2.wmf" /><Relationship Id="rId103" Type="http://schemas.openxmlformats.org/officeDocument/2006/relationships/image" Target="../media/image3.wmf" /><Relationship Id="rId104" Type="http://schemas.openxmlformats.org/officeDocument/2006/relationships/image" Target="../media/image4.wmf" /><Relationship Id="rId105" Type="http://schemas.openxmlformats.org/officeDocument/2006/relationships/image" Target="../media/image5.wmf" /><Relationship Id="rId106" Type="http://schemas.openxmlformats.org/officeDocument/2006/relationships/image" Target="../media/image6.wmf" /><Relationship Id="rId107" Type="http://schemas.openxmlformats.org/officeDocument/2006/relationships/image" Target="../media/image7.wmf" /><Relationship Id="rId108" Type="http://schemas.openxmlformats.org/officeDocument/2006/relationships/image" Target="../media/image8.wmf" /><Relationship Id="rId109" Type="http://schemas.openxmlformats.org/officeDocument/2006/relationships/image" Target="../media/image9.wmf" /><Relationship Id="rId110" Type="http://schemas.openxmlformats.org/officeDocument/2006/relationships/image" Target="../media/image10.wmf" /><Relationship Id="rId111" Type="http://schemas.openxmlformats.org/officeDocument/2006/relationships/image" Target="../media/image11.wmf" /><Relationship Id="rId112" Type="http://schemas.openxmlformats.org/officeDocument/2006/relationships/image" Target="../media/image7.wmf" /><Relationship Id="rId113" Type="http://schemas.openxmlformats.org/officeDocument/2006/relationships/image" Target="../media/image12.wmf" /><Relationship Id="rId114" Type="http://schemas.openxmlformats.org/officeDocument/2006/relationships/image" Target="../media/image1.wmf" /><Relationship Id="rId115" Type="http://schemas.openxmlformats.org/officeDocument/2006/relationships/image" Target="../media/image3.wmf" /><Relationship Id="rId116" Type="http://schemas.openxmlformats.org/officeDocument/2006/relationships/image" Target="../media/image5.wmf" /><Relationship Id="rId117" Type="http://schemas.openxmlformats.org/officeDocument/2006/relationships/image" Target="../media/image6.wmf" /><Relationship Id="rId118" Type="http://schemas.openxmlformats.org/officeDocument/2006/relationships/image" Target="../media/image7.wmf" /><Relationship Id="rId119" Type="http://schemas.openxmlformats.org/officeDocument/2006/relationships/image" Target="../media/image8.wmf" /><Relationship Id="rId120" Type="http://schemas.openxmlformats.org/officeDocument/2006/relationships/image" Target="../media/image9.wmf" /><Relationship Id="rId121" Type="http://schemas.openxmlformats.org/officeDocument/2006/relationships/image" Target="../media/image11.wmf" /><Relationship Id="rId122" Type="http://schemas.openxmlformats.org/officeDocument/2006/relationships/image" Target="../media/image7.wmf" /><Relationship Id="rId123" Type="http://schemas.openxmlformats.org/officeDocument/2006/relationships/image" Target="../media/image12.wmf" /><Relationship Id="rId124" Type="http://schemas.openxmlformats.org/officeDocument/2006/relationships/image" Target="../media/image13.wmf" /><Relationship Id="rId125" Type="http://schemas.openxmlformats.org/officeDocument/2006/relationships/image" Target="../media/image1.wmf" /><Relationship Id="rId126" Type="http://schemas.openxmlformats.org/officeDocument/2006/relationships/image" Target="../media/image2.wmf" /><Relationship Id="rId127" Type="http://schemas.openxmlformats.org/officeDocument/2006/relationships/image" Target="../media/image3.wmf" /><Relationship Id="rId128" Type="http://schemas.openxmlformats.org/officeDocument/2006/relationships/image" Target="../media/image4.wmf" /><Relationship Id="rId129" Type="http://schemas.openxmlformats.org/officeDocument/2006/relationships/image" Target="../media/image5.wmf" /><Relationship Id="rId130" Type="http://schemas.openxmlformats.org/officeDocument/2006/relationships/image" Target="../media/image6.wmf" /><Relationship Id="rId131" Type="http://schemas.openxmlformats.org/officeDocument/2006/relationships/image" Target="../media/image7.wmf" /><Relationship Id="rId132" Type="http://schemas.openxmlformats.org/officeDocument/2006/relationships/image" Target="../media/image8.wmf" /><Relationship Id="rId133" Type="http://schemas.openxmlformats.org/officeDocument/2006/relationships/image" Target="../media/image9.wmf" /><Relationship Id="rId134" Type="http://schemas.openxmlformats.org/officeDocument/2006/relationships/image" Target="../media/image10.wmf" /><Relationship Id="rId135" Type="http://schemas.openxmlformats.org/officeDocument/2006/relationships/image" Target="../media/image11.wmf" /><Relationship Id="rId136" Type="http://schemas.openxmlformats.org/officeDocument/2006/relationships/image" Target="../media/image7.wmf" /><Relationship Id="rId137" Type="http://schemas.openxmlformats.org/officeDocument/2006/relationships/image" Target="../media/image12.wmf" /><Relationship Id="rId138" Type="http://schemas.openxmlformats.org/officeDocument/2006/relationships/image" Target="../media/image1.wmf" /><Relationship Id="rId139" Type="http://schemas.openxmlformats.org/officeDocument/2006/relationships/image" Target="../media/image3.wmf" /><Relationship Id="rId140" Type="http://schemas.openxmlformats.org/officeDocument/2006/relationships/image" Target="../media/image5.wmf" /><Relationship Id="rId141" Type="http://schemas.openxmlformats.org/officeDocument/2006/relationships/image" Target="../media/image6.wmf" /><Relationship Id="rId142" Type="http://schemas.openxmlformats.org/officeDocument/2006/relationships/image" Target="../media/image7.wmf" /><Relationship Id="rId143" Type="http://schemas.openxmlformats.org/officeDocument/2006/relationships/image" Target="../media/image8.wmf" /><Relationship Id="rId144" Type="http://schemas.openxmlformats.org/officeDocument/2006/relationships/image" Target="../media/image9.wmf" /><Relationship Id="rId145" Type="http://schemas.openxmlformats.org/officeDocument/2006/relationships/image" Target="../media/image11.wmf" /><Relationship Id="rId146" Type="http://schemas.openxmlformats.org/officeDocument/2006/relationships/image" Target="../media/image7.wmf" /><Relationship Id="rId147" Type="http://schemas.openxmlformats.org/officeDocument/2006/relationships/image" Target="../media/image12.wmf" /><Relationship Id="rId148" Type="http://schemas.openxmlformats.org/officeDocument/2006/relationships/image" Target="../media/image13.wmf" /><Relationship Id="rId149" Type="http://schemas.openxmlformats.org/officeDocument/2006/relationships/image" Target="../media/image1.wmf" /><Relationship Id="rId150" Type="http://schemas.openxmlformats.org/officeDocument/2006/relationships/image" Target="../media/image2.wmf" /><Relationship Id="rId151" Type="http://schemas.openxmlformats.org/officeDocument/2006/relationships/image" Target="../media/image3.wmf" /><Relationship Id="rId152" Type="http://schemas.openxmlformats.org/officeDocument/2006/relationships/image" Target="../media/image4.wmf" /><Relationship Id="rId153" Type="http://schemas.openxmlformats.org/officeDocument/2006/relationships/image" Target="../media/image5.wmf" /><Relationship Id="rId154" Type="http://schemas.openxmlformats.org/officeDocument/2006/relationships/image" Target="../media/image6.wmf" /><Relationship Id="rId155" Type="http://schemas.openxmlformats.org/officeDocument/2006/relationships/image" Target="../media/image7.wmf" /><Relationship Id="rId156" Type="http://schemas.openxmlformats.org/officeDocument/2006/relationships/image" Target="../media/image8.wmf" /><Relationship Id="rId157" Type="http://schemas.openxmlformats.org/officeDocument/2006/relationships/image" Target="../media/image9.wmf" /><Relationship Id="rId158" Type="http://schemas.openxmlformats.org/officeDocument/2006/relationships/image" Target="../media/image10.wmf" /><Relationship Id="rId159" Type="http://schemas.openxmlformats.org/officeDocument/2006/relationships/image" Target="../media/image11.wmf" /><Relationship Id="rId160" Type="http://schemas.openxmlformats.org/officeDocument/2006/relationships/image" Target="../media/image7.wmf" /><Relationship Id="rId161" Type="http://schemas.openxmlformats.org/officeDocument/2006/relationships/image" Target="../media/image12.wmf" /><Relationship Id="rId162" Type="http://schemas.openxmlformats.org/officeDocument/2006/relationships/image" Target="../media/image1.wmf" /><Relationship Id="rId163" Type="http://schemas.openxmlformats.org/officeDocument/2006/relationships/image" Target="../media/image3.wmf" /><Relationship Id="rId164" Type="http://schemas.openxmlformats.org/officeDocument/2006/relationships/image" Target="../media/image7.wmf" /><Relationship Id="rId165" Type="http://schemas.openxmlformats.org/officeDocument/2006/relationships/image" Target="../media/image8.wmf" /><Relationship Id="rId166" Type="http://schemas.openxmlformats.org/officeDocument/2006/relationships/image" Target="../media/image9.wmf" /><Relationship Id="rId167" Type="http://schemas.openxmlformats.org/officeDocument/2006/relationships/image" Target="../media/image7.wmf" /><Relationship Id="rId168" Type="http://schemas.openxmlformats.org/officeDocument/2006/relationships/image" Target="../media/image12.wmf" /><Relationship Id="rId169" Type="http://schemas.openxmlformats.org/officeDocument/2006/relationships/image" Target="../media/image13.wmf" /><Relationship Id="rId170" Type="http://schemas.openxmlformats.org/officeDocument/2006/relationships/image" Target="../media/image1.wmf" /><Relationship Id="rId171" Type="http://schemas.openxmlformats.org/officeDocument/2006/relationships/image" Target="../media/image2.wmf" /><Relationship Id="rId172" Type="http://schemas.openxmlformats.org/officeDocument/2006/relationships/image" Target="../media/image3.wmf" /><Relationship Id="rId173" Type="http://schemas.openxmlformats.org/officeDocument/2006/relationships/image" Target="../media/image4.wmf" /><Relationship Id="rId174" Type="http://schemas.openxmlformats.org/officeDocument/2006/relationships/image" Target="../media/image5.wmf" /><Relationship Id="rId175" Type="http://schemas.openxmlformats.org/officeDocument/2006/relationships/image" Target="../media/image6.wmf" /><Relationship Id="rId176" Type="http://schemas.openxmlformats.org/officeDocument/2006/relationships/image" Target="../media/image7.wmf" /><Relationship Id="rId177" Type="http://schemas.openxmlformats.org/officeDocument/2006/relationships/image" Target="../media/image8.wmf" /><Relationship Id="rId178" Type="http://schemas.openxmlformats.org/officeDocument/2006/relationships/image" Target="../media/image9.wmf" /><Relationship Id="rId179" Type="http://schemas.openxmlformats.org/officeDocument/2006/relationships/image" Target="../media/image10.wmf" /><Relationship Id="rId180" Type="http://schemas.openxmlformats.org/officeDocument/2006/relationships/image" Target="../media/image11.wmf" /><Relationship Id="rId181" Type="http://schemas.openxmlformats.org/officeDocument/2006/relationships/image" Target="../media/image7.wmf" /><Relationship Id="rId182" Type="http://schemas.openxmlformats.org/officeDocument/2006/relationships/image" Target="../media/image12.wmf" /><Relationship Id="rId183" Type="http://schemas.openxmlformats.org/officeDocument/2006/relationships/image" Target="../media/image1.wmf" /><Relationship Id="rId184" Type="http://schemas.openxmlformats.org/officeDocument/2006/relationships/image" Target="../media/image3.wmf" /><Relationship Id="rId185" Type="http://schemas.openxmlformats.org/officeDocument/2006/relationships/image" Target="../media/image7.wmf" /><Relationship Id="rId186" Type="http://schemas.openxmlformats.org/officeDocument/2006/relationships/image" Target="../media/image7.wmf" /><Relationship Id="rId187" Type="http://schemas.openxmlformats.org/officeDocument/2006/relationships/image" Target="../media/image12.wmf" /><Relationship Id="rId188" Type="http://schemas.openxmlformats.org/officeDocument/2006/relationships/image" Target="../media/image13.wmf" /><Relationship Id="rId189" Type="http://schemas.openxmlformats.org/officeDocument/2006/relationships/image" Target="../media/image14.wmf" /><Relationship Id="rId190" Type="http://schemas.openxmlformats.org/officeDocument/2006/relationships/image" Target="../media/image15.wmf" /><Relationship Id="rId191" Type="http://schemas.openxmlformats.org/officeDocument/2006/relationships/image" Target="../media/image16.wmf" /><Relationship Id="rId192" Type="http://schemas.openxmlformats.org/officeDocument/2006/relationships/image" Target="../media/image17.wmf" /><Relationship Id="rId193" Type="http://schemas.openxmlformats.org/officeDocument/2006/relationships/image" Target="../media/image7.wmf" /><Relationship Id="rId194" Type="http://schemas.openxmlformats.org/officeDocument/2006/relationships/image" Target="../media/image7.wmf" /><Relationship Id="rId195" Type="http://schemas.openxmlformats.org/officeDocument/2006/relationships/image" Target="../media/image7.wmf" /><Relationship Id="rId196" Type="http://schemas.openxmlformats.org/officeDocument/2006/relationships/image" Target="../media/image7.wmf" /><Relationship Id="rId197" Type="http://schemas.openxmlformats.org/officeDocument/2006/relationships/image" Target="../media/image7.wmf" /><Relationship Id="rId198" Type="http://schemas.openxmlformats.org/officeDocument/2006/relationships/image" Target="../media/image7.wmf" /><Relationship Id="rId199" Type="http://schemas.openxmlformats.org/officeDocument/2006/relationships/image" Target="../media/image7.wmf" /><Relationship Id="rId200" Type="http://schemas.openxmlformats.org/officeDocument/2006/relationships/image" Target="../media/image7.wmf" /><Relationship Id="rId201" Type="http://schemas.openxmlformats.org/officeDocument/2006/relationships/image" Target="../media/image1.wmf" /><Relationship Id="rId202" Type="http://schemas.openxmlformats.org/officeDocument/2006/relationships/image" Target="../media/image2.wmf" /><Relationship Id="rId203" Type="http://schemas.openxmlformats.org/officeDocument/2006/relationships/image" Target="../media/image3.wmf" /><Relationship Id="rId204" Type="http://schemas.openxmlformats.org/officeDocument/2006/relationships/image" Target="../media/image4.wmf" /><Relationship Id="rId205" Type="http://schemas.openxmlformats.org/officeDocument/2006/relationships/image" Target="../media/image5.wmf" /><Relationship Id="rId206" Type="http://schemas.openxmlformats.org/officeDocument/2006/relationships/image" Target="../media/image6.wmf" /><Relationship Id="rId207" Type="http://schemas.openxmlformats.org/officeDocument/2006/relationships/image" Target="../media/image7.wmf" /><Relationship Id="rId208" Type="http://schemas.openxmlformats.org/officeDocument/2006/relationships/image" Target="../media/image8.wmf" /><Relationship Id="rId209" Type="http://schemas.openxmlformats.org/officeDocument/2006/relationships/image" Target="../media/image9.wmf" /><Relationship Id="rId210" Type="http://schemas.openxmlformats.org/officeDocument/2006/relationships/image" Target="../media/image10.wmf" /><Relationship Id="rId211" Type="http://schemas.openxmlformats.org/officeDocument/2006/relationships/image" Target="../media/image11.wmf" /><Relationship Id="rId212" Type="http://schemas.openxmlformats.org/officeDocument/2006/relationships/image" Target="../media/image7.wmf" /><Relationship Id="rId213" Type="http://schemas.openxmlformats.org/officeDocument/2006/relationships/image" Target="../media/image12.wmf" /><Relationship Id="rId214" Type="http://schemas.openxmlformats.org/officeDocument/2006/relationships/image" Target="../media/image1.wmf" /><Relationship Id="rId215" Type="http://schemas.openxmlformats.org/officeDocument/2006/relationships/image" Target="../media/image3.wmf" /><Relationship Id="rId216" Type="http://schemas.openxmlformats.org/officeDocument/2006/relationships/image" Target="../media/image5.wmf" /><Relationship Id="rId217" Type="http://schemas.openxmlformats.org/officeDocument/2006/relationships/image" Target="../media/image6.wmf" /><Relationship Id="rId218" Type="http://schemas.openxmlformats.org/officeDocument/2006/relationships/image" Target="../media/image7.wmf" /><Relationship Id="rId219" Type="http://schemas.openxmlformats.org/officeDocument/2006/relationships/image" Target="../media/image8.wmf" /><Relationship Id="rId220" Type="http://schemas.openxmlformats.org/officeDocument/2006/relationships/image" Target="../media/image9.wmf" /><Relationship Id="rId221" Type="http://schemas.openxmlformats.org/officeDocument/2006/relationships/image" Target="../media/image11.wmf" /><Relationship Id="rId222" Type="http://schemas.openxmlformats.org/officeDocument/2006/relationships/image" Target="../media/image7.wmf" /><Relationship Id="rId223" Type="http://schemas.openxmlformats.org/officeDocument/2006/relationships/image" Target="../media/image12.wmf" /><Relationship Id="rId224" Type="http://schemas.openxmlformats.org/officeDocument/2006/relationships/image" Target="../media/image13.wmf" /><Relationship Id="rId225" Type="http://schemas.openxmlformats.org/officeDocument/2006/relationships/image" Target="../media/image1.wmf" /><Relationship Id="rId226" Type="http://schemas.openxmlformats.org/officeDocument/2006/relationships/image" Target="../media/image2.wmf" /><Relationship Id="rId227" Type="http://schemas.openxmlformats.org/officeDocument/2006/relationships/image" Target="../media/image3.wmf" /><Relationship Id="rId228" Type="http://schemas.openxmlformats.org/officeDocument/2006/relationships/image" Target="../media/image4.wmf" /><Relationship Id="rId229" Type="http://schemas.openxmlformats.org/officeDocument/2006/relationships/image" Target="../media/image5.wmf" /><Relationship Id="rId230" Type="http://schemas.openxmlformats.org/officeDocument/2006/relationships/image" Target="../media/image6.wmf" /><Relationship Id="rId231" Type="http://schemas.openxmlformats.org/officeDocument/2006/relationships/image" Target="../media/image7.wmf" /><Relationship Id="rId232" Type="http://schemas.openxmlformats.org/officeDocument/2006/relationships/image" Target="../media/image8.wmf" /><Relationship Id="rId233" Type="http://schemas.openxmlformats.org/officeDocument/2006/relationships/image" Target="../media/image9.wmf" /><Relationship Id="rId234" Type="http://schemas.openxmlformats.org/officeDocument/2006/relationships/image" Target="../media/image10.wmf" /><Relationship Id="rId235" Type="http://schemas.openxmlformats.org/officeDocument/2006/relationships/image" Target="../media/image11.wmf" /><Relationship Id="rId236" Type="http://schemas.openxmlformats.org/officeDocument/2006/relationships/image" Target="../media/image7.wmf" /><Relationship Id="rId237" Type="http://schemas.openxmlformats.org/officeDocument/2006/relationships/image" Target="../media/image12.wmf" /><Relationship Id="rId238" Type="http://schemas.openxmlformats.org/officeDocument/2006/relationships/image" Target="../media/image1.wmf" /><Relationship Id="rId239" Type="http://schemas.openxmlformats.org/officeDocument/2006/relationships/image" Target="../media/image3.wmf" /><Relationship Id="rId240" Type="http://schemas.openxmlformats.org/officeDocument/2006/relationships/image" Target="../media/image5.wmf" /><Relationship Id="rId241" Type="http://schemas.openxmlformats.org/officeDocument/2006/relationships/image" Target="../media/image6.wmf" /><Relationship Id="rId242" Type="http://schemas.openxmlformats.org/officeDocument/2006/relationships/image" Target="../media/image7.wmf" /><Relationship Id="rId243" Type="http://schemas.openxmlformats.org/officeDocument/2006/relationships/image" Target="../media/image8.wmf" /><Relationship Id="rId244" Type="http://schemas.openxmlformats.org/officeDocument/2006/relationships/image" Target="../media/image9.wmf" /><Relationship Id="rId245" Type="http://schemas.openxmlformats.org/officeDocument/2006/relationships/image" Target="../media/image11.wmf" /><Relationship Id="rId246" Type="http://schemas.openxmlformats.org/officeDocument/2006/relationships/image" Target="../media/image7.wmf" /><Relationship Id="rId247" Type="http://schemas.openxmlformats.org/officeDocument/2006/relationships/image" Target="../media/image12.wmf" /><Relationship Id="rId248" Type="http://schemas.openxmlformats.org/officeDocument/2006/relationships/image" Target="../media/image13.wmf" /><Relationship Id="rId249" Type="http://schemas.openxmlformats.org/officeDocument/2006/relationships/image" Target="../media/image1.wmf" /><Relationship Id="rId250" Type="http://schemas.openxmlformats.org/officeDocument/2006/relationships/image" Target="../media/image2.wmf" /><Relationship Id="rId251" Type="http://schemas.openxmlformats.org/officeDocument/2006/relationships/image" Target="../media/image3.wmf" /><Relationship Id="rId252" Type="http://schemas.openxmlformats.org/officeDocument/2006/relationships/image" Target="../media/image4.wmf" /><Relationship Id="rId253" Type="http://schemas.openxmlformats.org/officeDocument/2006/relationships/image" Target="../media/image5.wmf" /><Relationship Id="rId254" Type="http://schemas.openxmlformats.org/officeDocument/2006/relationships/image" Target="../media/image6.wmf" /><Relationship Id="rId255" Type="http://schemas.openxmlformats.org/officeDocument/2006/relationships/image" Target="../media/image7.wmf" /><Relationship Id="rId256" Type="http://schemas.openxmlformats.org/officeDocument/2006/relationships/image" Target="../media/image8.wmf" /><Relationship Id="rId257" Type="http://schemas.openxmlformats.org/officeDocument/2006/relationships/image" Target="../media/image9.wmf" /><Relationship Id="rId258" Type="http://schemas.openxmlformats.org/officeDocument/2006/relationships/image" Target="../media/image10.wmf" /><Relationship Id="rId259" Type="http://schemas.openxmlformats.org/officeDocument/2006/relationships/image" Target="../media/image11.wmf" /><Relationship Id="rId260" Type="http://schemas.openxmlformats.org/officeDocument/2006/relationships/image" Target="../media/image7.wmf" /><Relationship Id="rId261" Type="http://schemas.openxmlformats.org/officeDocument/2006/relationships/image" Target="../media/image12.wmf" /><Relationship Id="rId262" Type="http://schemas.openxmlformats.org/officeDocument/2006/relationships/image" Target="../media/image1.wmf" /><Relationship Id="rId263" Type="http://schemas.openxmlformats.org/officeDocument/2006/relationships/image" Target="../media/image3.wmf" /><Relationship Id="rId264" Type="http://schemas.openxmlformats.org/officeDocument/2006/relationships/image" Target="../media/image7.wmf" /><Relationship Id="rId265" Type="http://schemas.openxmlformats.org/officeDocument/2006/relationships/image" Target="../media/image8.wmf" /><Relationship Id="rId266" Type="http://schemas.openxmlformats.org/officeDocument/2006/relationships/image" Target="../media/image9.wmf" /><Relationship Id="rId267" Type="http://schemas.openxmlformats.org/officeDocument/2006/relationships/image" Target="../media/image7.wmf" /><Relationship Id="rId268" Type="http://schemas.openxmlformats.org/officeDocument/2006/relationships/image" Target="../media/image12.wmf" /><Relationship Id="rId269" Type="http://schemas.openxmlformats.org/officeDocument/2006/relationships/image" Target="../media/image13.wmf" /><Relationship Id="rId270" Type="http://schemas.openxmlformats.org/officeDocument/2006/relationships/image" Target="../media/image1.wmf" /><Relationship Id="rId271" Type="http://schemas.openxmlformats.org/officeDocument/2006/relationships/image" Target="../media/image2.wmf" /><Relationship Id="rId272" Type="http://schemas.openxmlformats.org/officeDocument/2006/relationships/image" Target="../media/image3.wmf" /><Relationship Id="rId273" Type="http://schemas.openxmlformats.org/officeDocument/2006/relationships/image" Target="../media/image4.wmf" /><Relationship Id="rId274" Type="http://schemas.openxmlformats.org/officeDocument/2006/relationships/image" Target="../media/image5.wmf" /><Relationship Id="rId275" Type="http://schemas.openxmlformats.org/officeDocument/2006/relationships/image" Target="../media/image6.wmf" /><Relationship Id="rId276" Type="http://schemas.openxmlformats.org/officeDocument/2006/relationships/image" Target="../media/image7.wmf" /><Relationship Id="rId277" Type="http://schemas.openxmlformats.org/officeDocument/2006/relationships/image" Target="../media/image8.wmf" /><Relationship Id="rId278" Type="http://schemas.openxmlformats.org/officeDocument/2006/relationships/image" Target="../media/image9.wmf" /><Relationship Id="rId279" Type="http://schemas.openxmlformats.org/officeDocument/2006/relationships/image" Target="../media/image10.wmf" /><Relationship Id="rId280" Type="http://schemas.openxmlformats.org/officeDocument/2006/relationships/image" Target="../media/image11.wmf" /><Relationship Id="rId281" Type="http://schemas.openxmlformats.org/officeDocument/2006/relationships/image" Target="../media/image7.wmf" /><Relationship Id="rId282" Type="http://schemas.openxmlformats.org/officeDocument/2006/relationships/image" Target="../media/image12.wmf" /><Relationship Id="rId283" Type="http://schemas.openxmlformats.org/officeDocument/2006/relationships/image" Target="../media/image1.wmf" /><Relationship Id="rId284" Type="http://schemas.openxmlformats.org/officeDocument/2006/relationships/image" Target="../media/image3.wmf" /><Relationship Id="rId285" Type="http://schemas.openxmlformats.org/officeDocument/2006/relationships/image" Target="../media/image7.wmf" /><Relationship Id="rId286" Type="http://schemas.openxmlformats.org/officeDocument/2006/relationships/image" Target="../media/image7.wmf" /><Relationship Id="rId287" Type="http://schemas.openxmlformats.org/officeDocument/2006/relationships/image" Target="../media/image12.wmf" /><Relationship Id="rId288" Type="http://schemas.openxmlformats.org/officeDocument/2006/relationships/image" Target="../media/image13.wmf" /><Relationship Id="rId289" Type="http://schemas.openxmlformats.org/officeDocument/2006/relationships/image" Target="../media/image14.wmf" /><Relationship Id="rId290" Type="http://schemas.openxmlformats.org/officeDocument/2006/relationships/image" Target="../media/image15.wmf" /><Relationship Id="rId291" Type="http://schemas.openxmlformats.org/officeDocument/2006/relationships/image" Target="../media/image16.wmf" /><Relationship Id="rId292" Type="http://schemas.openxmlformats.org/officeDocument/2006/relationships/image" Target="../media/image17.wmf" /><Relationship Id="rId293" Type="http://schemas.openxmlformats.org/officeDocument/2006/relationships/image" Target="../media/image7.wmf" /><Relationship Id="rId294" Type="http://schemas.openxmlformats.org/officeDocument/2006/relationships/image" Target="../media/image7.wmf" /><Relationship Id="rId295" Type="http://schemas.openxmlformats.org/officeDocument/2006/relationships/image" Target="../media/image7.wmf" /><Relationship Id="rId296" Type="http://schemas.openxmlformats.org/officeDocument/2006/relationships/image" Target="../media/image7.wmf" /><Relationship Id="rId297" Type="http://schemas.openxmlformats.org/officeDocument/2006/relationships/image" Target="../media/image7.wmf" /><Relationship Id="rId298" Type="http://schemas.openxmlformats.org/officeDocument/2006/relationships/image" Target="../media/image7.wmf" /><Relationship Id="rId299" Type="http://schemas.openxmlformats.org/officeDocument/2006/relationships/image" Target="../media/image7.wmf" /><Relationship Id="rId300" Type="http://schemas.openxmlformats.org/officeDocument/2006/relationships/image" Target="../media/image7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&#1099;%20&#1087;&#1086;&#1089;&#1077;&#1083;&#1077;&#1085;&#1080;&#1081;%202015\&#1057;&#1042;&#1054;&#1044;%20&#1073;&#1102;&#1076;&#1078;&#1077;&#1090;&#1086;&#1074;%20&#1087;&#1086;&#1089;&#1077;&#1083;&#1077;&#1085;&#1080;&#1081;%20&#1085;&#1072;%202015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&#1099;%20&#1087;&#1086;&#1089;&#1077;&#1083;&#1077;&#1085;&#1080;&#1081;%202015\&#1048;&#1041;&#1056;%20&#1080;%20&#1076;&#1086;&#1090;&#1072;&#1094;&#1080;&#1103;%20&#1085;&#1072;%20&#1074;&#1099;&#1088;&#1072;&#1074;&#1085;&#1080;&#1074;&#1072;&#1085;&#1080;&#1077;%202015\&#1044;&#1086;&#1090;&#1072;&#1094;&#1080;&#1103;%20&#1085;&#1072;%20&#1074;&#1099;&#1088;&#1072;&#1074;&#1085;&#1080;&#1074;&#1072;&#1085;&#1080;&#1077;%202015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B4~1\AppData\Local\Temp\Rar$DI18.072\&#1056;&#1072;&#1089;&#1095;&#1077;&#1090;&#1085;&#1099;&#1077;%20&#1088;&#1072;&#1089;&#1093;&#1086;&#1076;&#1099;%20&#1089;%2001.10.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оселений"/>
    </sheetNames>
    <sheetDataSet>
      <sheetData sheetId="0">
        <row r="6">
          <cell r="B6">
            <v>12746170.7</v>
          </cell>
        </row>
        <row r="20">
          <cell r="E20">
            <v>2068084.8</v>
          </cell>
          <cell r="H20">
            <v>574306</v>
          </cell>
          <cell r="K20">
            <v>180715</v>
          </cell>
          <cell r="N20">
            <v>311099.7</v>
          </cell>
          <cell r="Q20">
            <v>204300</v>
          </cell>
          <cell r="T20">
            <v>437500</v>
          </cell>
          <cell r="W20">
            <v>172299.7</v>
          </cell>
          <cell r="Z20">
            <v>92699.7</v>
          </cell>
          <cell r="AC20">
            <v>256800</v>
          </cell>
          <cell r="AF20">
            <v>13024009.5</v>
          </cell>
          <cell r="AI20">
            <v>1885088.3</v>
          </cell>
          <cell r="AL20">
            <v>1839054.7</v>
          </cell>
          <cell r="AO20">
            <v>461600.3</v>
          </cell>
        </row>
        <row r="34">
          <cell r="E34">
            <v>923000</v>
          </cell>
          <cell r="H34">
            <v>167000</v>
          </cell>
          <cell r="K34">
            <v>20000</v>
          </cell>
          <cell r="N34">
            <v>178000</v>
          </cell>
          <cell r="Q34">
            <v>122000</v>
          </cell>
          <cell r="T34">
            <v>37000</v>
          </cell>
          <cell r="W34">
            <v>26000</v>
          </cell>
          <cell r="Z34">
            <v>20000</v>
          </cell>
          <cell r="AC34">
            <v>65000</v>
          </cell>
          <cell r="AF34">
            <v>106000</v>
          </cell>
          <cell r="AI34">
            <v>183000</v>
          </cell>
          <cell r="AL34">
            <v>110000</v>
          </cell>
          <cell r="AO34">
            <v>49000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 на выравнивание"/>
    </sheetNames>
    <sheetDataSet>
      <sheetData sheetId="0">
        <row r="23">
          <cell r="B23">
            <v>311590</v>
          </cell>
          <cell r="C23">
            <v>1257213</v>
          </cell>
          <cell r="D23">
            <v>190369</v>
          </cell>
          <cell r="E23">
            <v>65890</v>
          </cell>
          <cell r="F23">
            <v>86946</v>
          </cell>
          <cell r="G23">
            <v>98278</v>
          </cell>
          <cell r="H23">
            <v>128853</v>
          </cell>
          <cell r="I23">
            <v>61380</v>
          </cell>
          <cell r="J23">
            <v>49755</v>
          </cell>
          <cell r="K23">
            <v>109273</v>
          </cell>
          <cell r="L23">
            <v>0</v>
          </cell>
          <cell r="M23">
            <v>93830</v>
          </cell>
          <cell r="N23">
            <v>0</v>
          </cell>
          <cell r="O23">
            <v>87723</v>
          </cell>
        </row>
        <row r="24">
          <cell r="B24">
            <v>1203688</v>
          </cell>
          <cell r="C24">
            <v>4856695</v>
          </cell>
          <cell r="D24">
            <v>735427</v>
          </cell>
          <cell r="E24">
            <v>254516</v>
          </cell>
          <cell r="F24">
            <v>335860</v>
          </cell>
          <cell r="G24">
            <v>379629</v>
          </cell>
          <cell r="H24">
            <v>497752</v>
          </cell>
          <cell r="I24">
            <v>237119</v>
          </cell>
          <cell r="J24">
            <v>192237</v>
          </cell>
          <cell r="K24">
            <v>422128</v>
          </cell>
          <cell r="L24">
            <v>0</v>
          </cell>
          <cell r="M24">
            <v>362471</v>
          </cell>
          <cell r="N24">
            <v>0</v>
          </cell>
          <cell r="O24">
            <v>338878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номочия"/>
      <sheetName val="аппарат"/>
      <sheetName val="дорожное хоз-во"/>
      <sheetName val="культура"/>
      <sheetName val="ЖКХ"/>
      <sheetName val="Другие подразделы"/>
      <sheetName val="ИТОГО"/>
    </sheetNames>
    <sheetDataSet>
      <sheetData sheetId="0">
        <row r="4">
          <cell r="E4">
            <v>87165</v>
          </cell>
        </row>
        <row r="5">
          <cell r="E5">
            <v>87165</v>
          </cell>
        </row>
        <row r="6">
          <cell r="E6">
            <v>274405</v>
          </cell>
        </row>
        <row r="7">
          <cell r="E7">
            <v>274405</v>
          </cell>
        </row>
        <row r="8">
          <cell r="E8">
            <v>274405</v>
          </cell>
        </row>
        <row r="9">
          <cell r="E9">
            <v>274405</v>
          </cell>
        </row>
        <row r="10">
          <cell r="E10">
            <v>274405</v>
          </cell>
        </row>
        <row r="11">
          <cell r="E11">
            <v>274405</v>
          </cell>
        </row>
        <row r="12">
          <cell r="E12">
            <v>274405</v>
          </cell>
        </row>
        <row r="13">
          <cell r="E13">
            <v>274405</v>
          </cell>
        </row>
        <row r="14">
          <cell r="E14">
            <v>274405</v>
          </cell>
        </row>
        <row r="15">
          <cell r="E15">
            <v>274405</v>
          </cell>
        </row>
        <row r="16">
          <cell r="E16">
            <v>274405</v>
          </cell>
        </row>
        <row r="17">
          <cell r="E17">
            <v>274405</v>
          </cell>
        </row>
      </sheetData>
      <sheetData sheetId="1">
        <row r="3">
          <cell r="K3">
            <v>6721772.489632</v>
          </cell>
        </row>
        <row r="4">
          <cell r="K4">
            <v>5330833.618879999</v>
          </cell>
        </row>
        <row r="5">
          <cell r="K5">
            <v>2555972.1776</v>
          </cell>
        </row>
        <row r="6">
          <cell r="K6">
            <v>1638784.1601600002</v>
          </cell>
        </row>
        <row r="7">
          <cell r="K7">
            <v>2087308.84928</v>
          </cell>
        </row>
        <row r="8">
          <cell r="K8">
            <v>1959093.72488</v>
          </cell>
        </row>
        <row r="9">
          <cell r="K9">
            <v>1707657.3191999998</v>
          </cell>
        </row>
        <row r="10">
          <cell r="K10">
            <v>1513277.5392</v>
          </cell>
        </row>
        <row r="11">
          <cell r="K11">
            <v>1541681.6494399998</v>
          </cell>
        </row>
        <row r="12">
          <cell r="K12">
            <v>2161412.8312800005</v>
          </cell>
        </row>
        <row r="13">
          <cell r="K13">
            <v>2934317.751424</v>
          </cell>
        </row>
        <row r="14">
          <cell r="K14">
            <v>1672389.7718399998</v>
          </cell>
        </row>
        <row r="15">
          <cell r="K15">
            <v>1753123.148</v>
          </cell>
        </row>
        <row r="16">
          <cell r="K16">
            <v>1614784.92224</v>
          </cell>
        </row>
      </sheetData>
      <sheetData sheetId="2">
        <row r="4">
          <cell r="K4">
            <v>1022569</v>
          </cell>
        </row>
        <row r="5">
          <cell r="K5">
            <v>424585</v>
          </cell>
        </row>
        <row r="6">
          <cell r="K6">
            <v>71706</v>
          </cell>
        </row>
        <row r="7">
          <cell r="K7">
            <v>22815</v>
          </cell>
        </row>
        <row r="8">
          <cell r="K8">
            <v>120600</v>
          </cell>
        </row>
        <row r="9">
          <cell r="K9">
            <v>60000</v>
          </cell>
        </row>
        <row r="10">
          <cell r="K10">
            <v>17000</v>
          </cell>
        </row>
        <row r="11">
          <cell r="K11">
            <v>8500</v>
          </cell>
        </row>
        <row r="12">
          <cell r="K12">
            <v>28100</v>
          </cell>
        </row>
        <row r="13">
          <cell r="K13">
            <v>50000</v>
          </cell>
        </row>
        <row r="14">
          <cell r="K14">
            <v>114000</v>
          </cell>
        </row>
        <row r="15">
          <cell r="K15">
            <v>82788</v>
          </cell>
        </row>
        <row r="16">
          <cell r="K16">
            <v>106255</v>
          </cell>
        </row>
        <row r="17">
          <cell r="K17">
            <v>15000</v>
          </cell>
        </row>
      </sheetData>
      <sheetData sheetId="3">
        <row r="4">
          <cell r="J4">
            <v>2110312.4000000004</v>
          </cell>
        </row>
        <row r="5">
          <cell r="J5">
            <v>5715038.4</v>
          </cell>
        </row>
        <row r="6">
          <cell r="J6">
            <v>5557379</v>
          </cell>
        </row>
        <row r="7">
          <cell r="J7">
            <v>1369024</v>
          </cell>
        </row>
        <row r="8">
          <cell r="J8">
            <v>241681</v>
          </cell>
        </row>
        <row r="9">
          <cell r="J9">
            <v>2276795.2</v>
          </cell>
        </row>
        <row r="10">
          <cell r="J10">
            <v>1187038.8</v>
          </cell>
        </row>
        <row r="11">
          <cell r="J11">
            <v>72944</v>
          </cell>
        </row>
        <row r="12">
          <cell r="J12">
            <v>977987.2</v>
          </cell>
        </row>
        <row r="13">
          <cell r="J13">
            <v>2452601</v>
          </cell>
        </row>
        <row r="14">
          <cell r="J14">
            <v>1357023</v>
          </cell>
        </row>
        <row r="15">
          <cell r="J15">
            <v>398447</v>
          </cell>
        </row>
        <row r="16">
          <cell r="J16">
            <v>418119</v>
          </cell>
        </row>
        <row r="17">
          <cell r="J17">
            <v>83278</v>
          </cell>
        </row>
      </sheetData>
      <sheetData sheetId="4">
        <row r="4">
          <cell r="M4">
            <v>2186226</v>
          </cell>
        </row>
        <row r="5">
          <cell r="M5">
            <v>1427494</v>
          </cell>
        </row>
        <row r="6">
          <cell r="M6">
            <v>250562</v>
          </cell>
        </row>
        <row r="7">
          <cell r="M7">
            <v>427548</v>
          </cell>
        </row>
        <row r="8">
          <cell r="M8">
            <v>1060222.8599999999</v>
          </cell>
        </row>
        <row r="9">
          <cell r="M9">
            <v>460447</v>
          </cell>
        </row>
        <row r="10">
          <cell r="M10">
            <v>380719</v>
          </cell>
        </row>
        <row r="11">
          <cell r="M11">
            <v>141344</v>
          </cell>
        </row>
        <row r="12">
          <cell r="M12">
            <v>55234</v>
          </cell>
        </row>
        <row r="13">
          <cell r="M13">
            <v>585796</v>
          </cell>
        </row>
        <row r="14">
          <cell r="M14">
            <v>338835</v>
          </cell>
        </row>
        <row r="15">
          <cell r="M15">
            <v>709386</v>
          </cell>
        </row>
        <row r="16">
          <cell r="M16">
            <v>272094.83</v>
          </cell>
        </row>
        <row r="17">
          <cell r="M17">
            <v>119880</v>
          </cell>
        </row>
      </sheetData>
      <sheetData sheetId="5">
        <row r="4">
          <cell r="I4">
            <v>539700</v>
          </cell>
        </row>
        <row r="5">
          <cell r="I5">
            <v>722400</v>
          </cell>
        </row>
        <row r="6">
          <cell r="I6">
            <v>494112</v>
          </cell>
        </row>
        <row r="7">
          <cell r="I7">
            <v>146605</v>
          </cell>
        </row>
        <row r="8">
          <cell r="I8">
            <v>187515</v>
          </cell>
        </row>
        <row r="9">
          <cell r="I9">
            <v>84100</v>
          </cell>
        </row>
        <row r="10">
          <cell r="I10">
            <v>97759.6</v>
          </cell>
        </row>
        <row r="11">
          <cell r="I11">
            <v>24000</v>
          </cell>
        </row>
        <row r="12">
          <cell r="I12">
            <v>87061</v>
          </cell>
        </row>
        <row r="13">
          <cell r="I13">
            <v>182800</v>
          </cell>
        </row>
        <row r="14">
          <cell r="I14">
            <v>320300</v>
          </cell>
        </row>
        <row r="15">
          <cell r="I15">
            <v>176000</v>
          </cell>
        </row>
        <row r="16">
          <cell r="I16">
            <v>51200</v>
          </cell>
        </row>
        <row r="17">
          <cell r="I17">
            <v>25870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oleObject" Target="../embeddings/oleObject_0_270.bin" /><Relationship Id="rId272" Type="http://schemas.openxmlformats.org/officeDocument/2006/relationships/oleObject" Target="../embeddings/oleObject_0_271.bin" /><Relationship Id="rId273" Type="http://schemas.openxmlformats.org/officeDocument/2006/relationships/oleObject" Target="../embeddings/oleObject_0_272.bin" /><Relationship Id="rId274" Type="http://schemas.openxmlformats.org/officeDocument/2006/relationships/oleObject" Target="../embeddings/oleObject_0_273.bin" /><Relationship Id="rId275" Type="http://schemas.openxmlformats.org/officeDocument/2006/relationships/oleObject" Target="../embeddings/oleObject_0_274.bin" /><Relationship Id="rId276" Type="http://schemas.openxmlformats.org/officeDocument/2006/relationships/oleObject" Target="../embeddings/oleObject_0_275.bin" /><Relationship Id="rId277" Type="http://schemas.openxmlformats.org/officeDocument/2006/relationships/oleObject" Target="../embeddings/oleObject_0_276.bin" /><Relationship Id="rId278" Type="http://schemas.openxmlformats.org/officeDocument/2006/relationships/oleObject" Target="../embeddings/oleObject_0_277.bin" /><Relationship Id="rId279" Type="http://schemas.openxmlformats.org/officeDocument/2006/relationships/oleObject" Target="../embeddings/oleObject_0_278.bin" /><Relationship Id="rId280" Type="http://schemas.openxmlformats.org/officeDocument/2006/relationships/oleObject" Target="../embeddings/oleObject_0_279.bin" /><Relationship Id="rId281" Type="http://schemas.openxmlformats.org/officeDocument/2006/relationships/oleObject" Target="../embeddings/oleObject_0_280.bin" /><Relationship Id="rId282" Type="http://schemas.openxmlformats.org/officeDocument/2006/relationships/oleObject" Target="../embeddings/oleObject_0_281.bin" /><Relationship Id="rId283" Type="http://schemas.openxmlformats.org/officeDocument/2006/relationships/oleObject" Target="../embeddings/oleObject_0_282.bin" /><Relationship Id="rId284" Type="http://schemas.openxmlformats.org/officeDocument/2006/relationships/oleObject" Target="../embeddings/oleObject_0_283.bin" /><Relationship Id="rId285" Type="http://schemas.openxmlformats.org/officeDocument/2006/relationships/oleObject" Target="../embeddings/oleObject_0_284.bin" /><Relationship Id="rId286" Type="http://schemas.openxmlformats.org/officeDocument/2006/relationships/oleObject" Target="../embeddings/oleObject_0_285.bin" /><Relationship Id="rId287" Type="http://schemas.openxmlformats.org/officeDocument/2006/relationships/oleObject" Target="../embeddings/oleObject_0_286.bin" /><Relationship Id="rId288" Type="http://schemas.openxmlformats.org/officeDocument/2006/relationships/oleObject" Target="../embeddings/oleObject_0_287.bin" /><Relationship Id="rId289" Type="http://schemas.openxmlformats.org/officeDocument/2006/relationships/oleObject" Target="../embeddings/oleObject_0_288.bin" /><Relationship Id="rId290" Type="http://schemas.openxmlformats.org/officeDocument/2006/relationships/oleObject" Target="../embeddings/oleObject_0_289.bin" /><Relationship Id="rId291" Type="http://schemas.openxmlformats.org/officeDocument/2006/relationships/oleObject" Target="../embeddings/oleObject_0_290.bin" /><Relationship Id="rId292" Type="http://schemas.openxmlformats.org/officeDocument/2006/relationships/oleObject" Target="../embeddings/oleObject_0_291.bin" /><Relationship Id="rId293" Type="http://schemas.openxmlformats.org/officeDocument/2006/relationships/oleObject" Target="../embeddings/oleObject_0_292.bin" /><Relationship Id="rId294" Type="http://schemas.openxmlformats.org/officeDocument/2006/relationships/oleObject" Target="../embeddings/oleObject_0_293.bin" /><Relationship Id="rId295" Type="http://schemas.openxmlformats.org/officeDocument/2006/relationships/oleObject" Target="../embeddings/oleObject_0_294.bin" /><Relationship Id="rId296" Type="http://schemas.openxmlformats.org/officeDocument/2006/relationships/oleObject" Target="../embeddings/oleObject_0_295.bin" /><Relationship Id="rId297" Type="http://schemas.openxmlformats.org/officeDocument/2006/relationships/oleObject" Target="../embeddings/oleObject_0_296.bin" /><Relationship Id="rId298" Type="http://schemas.openxmlformats.org/officeDocument/2006/relationships/oleObject" Target="../embeddings/oleObject_0_297.bin" /><Relationship Id="rId299" Type="http://schemas.openxmlformats.org/officeDocument/2006/relationships/oleObject" Target="../embeddings/oleObject_0_298.bin" /><Relationship Id="rId300" Type="http://schemas.openxmlformats.org/officeDocument/2006/relationships/oleObject" Target="../embeddings/oleObject_0_299.bin" /><Relationship Id="rId301" Type="http://schemas.openxmlformats.org/officeDocument/2006/relationships/vmlDrawing" Target="../drawings/vmlDrawing1.vml" /><Relationship Id="rId3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38"/>
  <sheetViews>
    <sheetView tabSelected="1" view="pageBreakPreview" zoomScale="75" zoomScaleSheetLayoutView="75" zoomScalePageLayoutView="0" workbookViewId="0" topLeftCell="A5">
      <selection activeCell="B5" sqref="B5"/>
    </sheetView>
  </sheetViews>
  <sheetFormatPr defaultColWidth="9.140625" defaultRowHeight="12.75"/>
  <cols>
    <col min="1" max="1" width="3.7109375" style="8" customWidth="1"/>
    <col min="2" max="2" width="70.7109375" style="8" customWidth="1"/>
    <col min="3" max="3" width="18.140625" style="8" customWidth="1"/>
    <col min="4" max="4" width="20.7109375" style="8" customWidth="1"/>
    <col min="5" max="5" width="17.8515625" style="8" customWidth="1"/>
    <col min="6" max="6" width="17.28125" style="8" customWidth="1"/>
    <col min="7" max="7" width="18.00390625" style="8" customWidth="1"/>
    <col min="8" max="8" width="15.140625" style="8" customWidth="1"/>
    <col min="9" max="9" width="16.28125" style="8" customWidth="1"/>
    <col min="10" max="10" width="16.57421875" style="8" customWidth="1"/>
    <col min="11" max="11" width="15.57421875" style="8" customWidth="1"/>
    <col min="12" max="12" width="14.57421875" style="8" customWidth="1"/>
    <col min="13" max="13" width="17.421875" style="8" customWidth="1"/>
    <col min="14" max="14" width="16.28125" style="8" customWidth="1"/>
    <col min="15" max="15" width="18.140625" style="8" customWidth="1"/>
    <col min="16" max="16" width="15.00390625" style="8" customWidth="1"/>
    <col min="17" max="17" width="17.421875" style="8" customWidth="1"/>
    <col min="18" max="18" width="14.7109375" style="8" customWidth="1"/>
    <col min="19" max="19" width="7.57421875" style="8" customWidth="1"/>
    <col min="20" max="20" width="8.421875" style="8" customWidth="1"/>
    <col min="21" max="16384" width="9.140625" style="8" customWidth="1"/>
  </cols>
  <sheetData>
    <row r="1" ht="12.75" hidden="1"/>
    <row r="2" ht="12.75" hidden="1"/>
    <row r="3" ht="12.75" hidden="1"/>
    <row r="4" ht="12.75" hidden="1"/>
    <row r="5" spans="2:16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 t="s">
        <v>45</v>
      </c>
      <c r="P5" s="47"/>
    </row>
    <row r="6" spans="2:20" ht="51" customHeight="1">
      <c r="B6" s="51" t="s">
        <v>42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9"/>
      <c r="R6" s="10"/>
      <c r="S6" s="10"/>
      <c r="T6" s="10"/>
    </row>
    <row r="7" spans="2:20" ht="20.25" customHeight="1" thickBot="1">
      <c r="B7" s="11"/>
      <c r="C7" s="10"/>
      <c r="D7" s="11"/>
      <c r="E7" s="10"/>
      <c r="F7" s="10"/>
      <c r="G7" s="10"/>
      <c r="H7" s="11"/>
      <c r="I7" s="10"/>
      <c r="J7" s="10"/>
      <c r="K7" s="10"/>
      <c r="L7" s="10"/>
      <c r="M7" s="10"/>
      <c r="N7" s="10"/>
      <c r="O7" s="10"/>
      <c r="P7" s="10"/>
      <c r="Q7" s="12" t="s">
        <v>35</v>
      </c>
      <c r="R7" s="10"/>
      <c r="S7" s="10"/>
      <c r="T7" s="10"/>
    </row>
    <row r="8" spans="2:24" ht="21.75" customHeight="1" thickBot="1">
      <c r="B8" s="43" t="s">
        <v>0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13" t="s">
        <v>15</v>
      </c>
      <c r="R8" s="14"/>
      <c r="S8" s="14"/>
      <c r="T8" s="14"/>
      <c r="U8" s="15"/>
      <c r="V8" s="15"/>
      <c r="W8" s="15"/>
      <c r="X8" s="15"/>
    </row>
    <row r="9" spans="2:17" ht="9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ht="45.75" customHeight="1">
      <c r="B10" s="1" t="s">
        <v>43</v>
      </c>
      <c r="C10" s="46">
        <f>C12+C13+C14</f>
        <v>14261448.7</v>
      </c>
      <c r="D10" s="46">
        <f aca="true" t="shared" si="0" ref="D10:P10">D12+D13+D14</f>
        <v>9104992.8</v>
      </c>
      <c r="E10" s="46">
        <f t="shared" si="0"/>
        <v>1667102.4</v>
      </c>
      <c r="F10" s="46">
        <f t="shared" si="0"/>
        <v>521121</v>
      </c>
      <c r="G10" s="46">
        <f t="shared" si="0"/>
        <v>911905.7</v>
      </c>
      <c r="H10" s="46">
        <f t="shared" si="0"/>
        <v>804207.4</v>
      </c>
      <c r="I10" s="46">
        <f t="shared" si="0"/>
        <v>1101105</v>
      </c>
      <c r="J10" s="46">
        <f t="shared" si="0"/>
        <v>496798.7</v>
      </c>
      <c r="K10" s="46">
        <f t="shared" si="0"/>
        <v>354691.7</v>
      </c>
      <c r="L10" s="46">
        <f t="shared" si="0"/>
        <v>853201.4</v>
      </c>
      <c r="M10" s="46">
        <f t="shared" si="0"/>
        <v>13130009.5</v>
      </c>
      <c r="N10" s="46">
        <f t="shared" si="0"/>
        <v>2524389.6999999997</v>
      </c>
      <c r="O10" s="46">
        <f t="shared" si="0"/>
        <v>1949054.7</v>
      </c>
      <c r="P10" s="46">
        <f t="shared" si="0"/>
        <v>937201.3</v>
      </c>
      <c r="Q10" s="46">
        <f>Q12+Q13+Q14+Q15</f>
        <v>48617228</v>
      </c>
    </row>
    <row r="11" spans="2:17" ht="20.25" customHeight="1">
      <c r="B11" s="3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34.5">
      <c r="B12" s="4" t="s">
        <v>19</v>
      </c>
      <c r="C12" s="5">
        <f>'[1]Для поселений'!$B$6</f>
        <v>12746170.7</v>
      </c>
      <c r="D12" s="5">
        <f>'[1]Для поселений'!$E$20+'[1]Для поселений'!$E$34</f>
        <v>2991084.8</v>
      </c>
      <c r="E12" s="5">
        <f>'[1]Для поселений'!$H$20+'[1]Для поселений'!$H$34</f>
        <v>741306</v>
      </c>
      <c r="F12" s="5">
        <f>'[1]Для поселений'!$K$20+'[1]Для поселений'!$K$34</f>
        <v>200715</v>
      </c>
      <c r="G12" s="5">
        <f>'[1]Для поселений'!$N$20+'[1]Для поселений'!$N$34</f>
        <v>489099.7</v>
      </c>
      <c r="H12" s="5">
        <f>'[1]Для поселений'!$Q$20+'[1]Для поселений'!$Q$34</f>
        <v>326300</v>
      </c>
      <c r="I12" s="5">
        <f>'[1]Для поселений'!$T$20+'[1]Для поселений'!$T$34</f>
        <v>474500</v>
      </c>
      <c r="J12" s="5">
        <f>'[1]Для поселений'!$W$20+'[1]Для поселений'!$W$34</f>
        <v>198299.7</v>
      </c>
      <c r="K12" s="5">
        <f>'[1]Для поселений'!$Z$20+'[1]Для поселений'!$Z$34</f>
        <v>112699.7</v>
      </c>
      <c r="L12" s="5">
        <f>'[1]Для поселений'!$AC$20+'[1]Для поселений'!$AC$34</f>
        <v>321800</v>
      </c>
      <c r="M12" s="5">
        <f>'[1]Для поселений'!$AF$20+'[1]Для поселений'!$AF$34</f>
        <v>13130009.5</v>
      </c>
      <c r="N12" s="5">
        <f>'[1]Для поселений'!$AI$20+'[1]Для поселений'!$AI$34</f>
        <v>2068088.3</v>
      </c>
      <c r="O12" s="5">
        <f>'[1]Для поселений'!$AL$20+'[1]Для поселений'!$AL$34</f>
        <v>1949054.7</v>
      </c>
      <c r="P12" s="5">
        <f>'[1]Для поселений'!$AO$20+'[1]Для поселений'!$AO$34</f>
        <v>510600.3</v>
      </c>
      <c r="Q12" s="18">
        <f>SUM(C12:P12)</f>
        <v>36259728.4</v>
      </c>
    </row>
    <row r="13" spans="2:17" ht="34.5">
      <c r="B13" s="4" t="s">
        <v>20</v>
      </c>
      <c r="C13" s="19">
        <f>'[2]Дотация на выравнивание'!$B$24</f>
        <v>1203688</v>
      </c>
      <c r="D13" s="19">
        <f>'[2]Дотация на выравнивание'!$C$24</f>
        <v>4856695</v>
      </c>
      <c r="E13" s="19">
        <f>'[2]Дотация на выравнивание'!$D$24</f>
        <v>735427</v>
      </c>
      <c r="F13" s="19">
        <f>'[2]Дотация на выравнивание'!$E$24</f>
        <v>254516</v>
      </c>
      <c r="G13" s="19">
        <f>'[2]Дотация на выравнивание'!$F$24</f>
        <v>335860</v>
      </c>
      <c r="H13" s="19">
        <f>'[2]Дотация на выравнивание'!$G$24</f>
        <v>379629</v>
      </c>
      <c r="I13" s="19">
        <f>'[2]Дотация на выравнивание'!$H$24</f>
        <v>497752</v>
      </c>
      <c r="J13" s="19">
        <f>'[2]Дотация на выравнивание'!$I$24</f>
        <v>237119</v>
      </c>
      <c r="K13" s="19">
        <f>'[2]Дотация на выравнивание'!$J$24</f>
        <v>192237</v>
      </c>
      <c r="L13" s="19">
        <f>'[2]Дотация на выравнивание'!$K$24</f>
        <v>422128</v>
      </c>
      <c r="M13" s="19">
        <f>'[2]Дотация на выравнивание'!$L$24</f>
        <v>0</v>
      </c>
      <c r="N13" s="19">
        <f>'[2]Дотация на выравнивание'!$M$24</f>
        <v>362471</v>
      </c>
      <c r="O13" s="19">
        <f>'[2]Дотация на выравнивание'!$N$24</f>
        <v>0</v>
      </c>
      <c r="P13" s="19">
        <f>'[2]Дотация на выравнивание'!$O$24</f>
        <v>338878</v>
      </c>
      <c r="Q13" s="18">
        <f aca="true" t="shared" si="1" ref="Q13:Q18">SUM(C13:P13)</f>
        <v>9816400</v>
      </c>
    </row>
    <row r="14" spans="2:17" ht="42" customHeight="1">
      <c r="B14" s="4" t="s">
        <v>21</v>
      </c>
      <c r="C14" s="19">
        <f>'[2]Дотация на выравнивание'!$B$23</f>
        <v>311590</v>
      </c>
      <c r="D14" s="19">
        <f>'[2]Дотация на выравнивание'!$C$23</f>
        <v>1257213</v>
      </c>
      <c r="E14" s="19">
        <f>'[2]Дотация на выравнивание'!$D$23+0.4</f>
        <v>190369.4</v>
      </c>
      <c r="F14" s="19">
        <f>'[2]Дотация на выравнивание'!$E$23</f>
        <v>65890</v>
      </c>
      <c r="G14" s="19">
        <f>'[2]Дотация на выравнивание'!$F$23</f>
        <v>86946</v>
      </c>
      <c r="H14" s="19">
        <f>'[2]Дотация на выравнивание'!$G$23+0.4</f>
        <v>98278.4</v>
      </c>
      <c r="I14" s="19">
        <f>'[2]Дотация на выравнивание'!$H$23</f>
        <v>128853</v>
      </c>
      <c r="J14" s="19">
        <f>'[2]Дотация на выравнивание'!$I$23</f>
        <v>61380</v>
      </c>
      <c r="K14" s="19">
        <f>'[2]Дотация на выравнивание'!$J$23</f>
        <v>49755</v>
      </c>
      <c r="L14" s="19">
        <f>'[2]Дотация на выравнивание'!$K$23+0.4</f>
        <v>109273.4</v>
      </c>
      <c r="M14" s="19">
        <f>'[2]Дотация на выравнивание'!$L$23</f>
        <v>0</v>
      </c>
      <c r="N14" s="19">
        <f>'[2]Дотация на выравнивание'!$M$23+0.4</f>
        <v>93830.4</v>
      </c>
      <c r="O14" s="19">
        <f>'[2]Дотация на выравнивание'!$N$23</f>
        <v>0</v>
      </c>
      <c r="P14" s="19">
        <f>'[2]Дотация на выравнивание'!$O$23</f>
        <v>87723</v>
      </c>
      <c r="Q14" s="18">
        <f>SUM(C14:P14)-2</f>
        <v>2541099.5999999996</v>
      </c>
    </row>
    <row r="15" spans="2:17" ht="17.25" hidden="1"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">
        <f t="shared" si="1"/>
        <v>0</v>
      </c>
    </row>
    <row r="16" spans="2:17" s="20" customFormat="1" ht="85.5" customHeight="1" hidden="1">
      <c r="B16" s="21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 t="shared" si="1"/>
        <v>0</v>
      </c>
    </row>
    <row r="17" spans="2:17" s="20" customFormat="1" ht="102" customHeight="1" hidden="1">
      <c r="B17" s="24" t="s">
        <v>23</v>
      </c>
      <c r="C17" s="25">
        <v>-7717</v>
      </c>
      <c r="D17" s="25">
        <v>0</v>
      </c>
      <c r="E17" s="25">
        <v>-11090.9</v>
      </c>
      <c r="F17" s="25">
        <v>0</v>
      </c>
      <c r="G17" s="25">
        <v>-3844.4</v>
      </c>
      <c r="H17" s="25">
        <v>-16023.6</v>
      </c>
      <c r="I17" s="25">
        <v>-29063.6</v>
      </c>
      <c r="J17" s="25">
        <v>-5063.5</v>
      </c>
      <c r="K17" s="25">
        <v>-17584.8</v>
      </c>
      <c r="L17" s="25">
        <v>-5903.7</v>
      </c>
      <c r="M17" s="25">
        <v>0</v>
      </c>
      <c r="N17" s="25">
        <v>-17218</v>
      </c>
      <c r="O17" s="25">
        <v>-18946</v>
      </c>
      <c r="P17" s="25">
        <v>0</v>
      </c>
      <c r="Q17" s="23">
        <f t="shared" si="1"/>
        <v>-132455.5</v>
      </c>
    </row>
    <row r="18" spans="2:17" s="20" customFormat="1" ht="66" customHeight="1" hidden="1">
      <c r="B18" s="24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3">
        <f t="shared" si="1"/>
        <v>0</v>
      </c>
    </row>
    <row r="19" spans="2:17" ht="37.5">
      <c r="B19" s="1" t="s">
        <v>44</v>
      </c>
      <c r="C19" s="18">
        <f>C22+C23+C24+C25+C26+C27+C21</f>
        <v>12667744.889632</v>
      </c>
      <c r="D19" s="18">
        <f aca="true" t="shared" si="2" ref="D19:N19">D22+D23+D24+D25+D26+D27+D21</f>
        <v>13707516.018879998</v>
      </c>
      <c r="E19" s="18">
        <f t="shared" si="2"/>
        <v>9204136.1776</v>
      </c>
      <c r="F19" s="18">
        <f t="shared" si="2"/>
        <v>3879181.1601600004</v>
      </c>
      <c r="G19" s="18">
        <f t="shared" si="2"/>
        <v>3971732.7092799996</v>
      </c>
      <c r="H19" s="18">
        <f t="shared" si="2"/>
        <v>5114840.92488</v>
      </c>
      <c r="I19" s="18">
        <f t="shared" si="2"/>
        <v>3664579.7191999997</v>
      </c>
      <c r="J19" s="18">
        <f t="shared" si="2"/>
        <v>2034470.5392</v>
      </c>
      <c r="K19" s="18">
        <f t="shared" si="2"/>
        <v>2964468.84944</v>
      </c>
      <c r="L19" s="18">
        <f t="shared" si="2"/>
        <v>5707014.8312800005</v>
      </c>
      <c r="M19" s="18">
        <f t="shared" si="2"/>
        <v>5338880.751424</v>
      </c>
      <c r="N19" s="18">
        <f t="shared" si="2"/>
        <v>3313415.7718399996</v>
      </c>
      <c r="O19" s="18">
        <f>O22+O23+O24+O25+O26+O27+O21</f>
        <v>2875196.978</v>
      </c>
      <c r="P19" s="18">
        <f>P22+P23+P24+P25+P26+P27+P21</f>
        <v>2133217.92224</v>
      </c>
      <c r="Q19" s="18">
        <f>Q22+Q23+Q24+Q25+Q26+Q27+Q21</f>
        <v>76576397.24305598</v>
      </c>
    </row>
    <row r="20" spans="2:17" ht="15.75" customHeight="1">
      <c r="B20" s="3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27" customFormat="1" ht="34.5">
      <c r="B21" s="4" t="s">
        <v>36</v>
      </c>
      <c r="C21" s="28">
        <f>'[3]полномочия'!$E$4</f>
        <v>87165</v>
      </c>
      <c r="D21" s="28">
        <f>'[3]полномочия'!$E$5</f>
        <v>87165</v>
      </c>
      <c r="E21" s="28">
        <f>'[3]полномочия'!$E$6</f>
        <v>274405</v>
      </c>
      <c r="F21" s="28">
        <f>'[3]полномочия'!$E$7</f>
        <v>274405</v>
      </c>
      <c r="G21" s="28">
        <f>'[3]полномочия'!$E$8</f>
        <v>274405</v>
      </c>
      <c r="H21" s="28">
        <f>'[3]полномочия'!$E$9</f>
        <v>274405</v>
      </c>
      <c r="I21" s="28">
        <f>'[3]полномочия'!$E$10</f>
        <v>274405</v>
      </c>
      <c r="J21" s="28">
        <f>'[3]полномочия'!$E$11</f>
        <v>274405</v>
      </c>
      <c r="K21" s="28">
        <f>'[3]полномочия'!$E$12</f>
        <v>274405</v>
      </c>
      <c r="L21" s="28">
        <f>'[3]полномочия'!$E$13</f>
        <v>274405</v>
      </c>
      <c r="M21" s="28">
        <f>'[3]полномочия'!$E$14</f>
        <v>274405</v>
      </c>
      <c r="N21" s="28">
        <f>'[3]полномочия'!$E$15</f>
        <v>274405</v>
      </c>
      <c r="O21" s="28">
        <f>'[3]полномочия'!$E$16</f>
        <v>274405</v>
      </c>
      <c r="P21" s="28">
        <f>'[3]полномочия'!$E$17</f>
        <v>274405</v>
      </c>
      <c r="Q21" s="18">
        <f aca="true" t="shared" si="3" ref="Q21:Q27">SUM(C21:P21)</f>
        <v>3467190</v>
      </c>
    </row>
    <row r="22" spans="2:17" ht="17.25">
      <c r="B22" s="4" t="s">
        <v>37</v>
      </c>
      <c r="C22" s="26">
        <f>'[3]аппарат'!$K$3</f>
        <v>6721772.489632</v>
      </c>
      <c r="D22" s="26">
        <f>'[3]аппарат'!$K$4</f>
        <v>5330833.618879999</v>
      </c>
      <c r="E22" s="26">
        <f>'[3]аппарат'!$K$5</f>
        <v>2555972.1776</v>
      </c>
      <c r="F22" s="26">
        <f>'[3]аппарат'!$K$6</f>
        <v>1638784.1601600002</v>
      </c>
      <c r="G22" s="26">
        <f>'[3]аппарат'!$K$7</f>
        <v>2087308.84928</v>
      </c>
      <c r="H22" s="26">
        <f>'[3]аппарат'!$K$8</f>
        <v>1959093.72488</v>
      </c>
      <c r="I22" s="26">
        <f>'[3]аппарат'!$K$9</f>
        <v>1707657.3191999998</v>
      </c>
      <c r="J22" s="26">
        <f>'[3]аппарат'!$K$10</f>
        <v>1513277.5392</v>
      </c>
      <c r="K22" s="26">
        <f>'[3]аппарат'!$K$11</f>
        <v>1541681.6494399998</v>
      </c>
      <c r="L22" s="26">
        <f>'[3]аппарат'!$K$12</f>
        <v>2161412.8312800005</v>
      </c>
      <c r="M22" s="26">
        <f>'[3]аппарат'!$K$13</f>
        <v>2934317.751424</v>
      </c>
      <c r="N22" s="26">
        <f>'[3]аппарат'!$K$14</f>
        <v>1672389.7718399998</v>
      </c>
      <c r="O22" s="26">
        <f>'[3]аппарат'!$K$15</f>
        <v>1753123.148</v>
      </c>
      <c r="P22" s="26">
        <f>'[3]аппарат'!$K$16</f>
        <v>1614784.92224</v>
      </c>
      <c r="Q22" s="18">
        <f t="shared" si="3"/>
        <v>35192409.95305599</v>
      </c>
    </row>
    <row r="23" spans="2:17" s="27" customFormat="1" ht="24.75" customHeight="1" hidden="1">
      <c r="B23" s="4" t="s">
        <v>25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8">
        <f t="shared" si="3"/>
        <v>0</v>
      </c>
    </row>
    <row r="24" spans="2:17" s="27" customFormat="1" ht="17.25">
      <c r="B24" s="4" t="s">
        <v>39</v>
      </c>
      <c r="C24" s="5">
        <f>'[3]дорожное хоз-во'!$K$4</f>
        <v>1022569</v>
      </c>
      <c r="D24" s="5">
        <f>'[3]дорожное хоз-во'!$K$5</f>
        <v>424585</v>
      </c>
      <c r="E24" s="5">
        <f>'[3]дорожное хоз-во'!$K$6</f>
        <v>71706</v>
      </c>
      <c r="F24" s="5">
        <f>'[3]дорожное хоз-во'!$K$7</f>
        <v>22815</v>
      </c>
      <c r="G24" s="5">
        <f>'[3]дорожное хоз-во'!$K$8</f>
        <v>120600</v>
      </c>
      <c r="H24" s="5">
        <f>'[3]дорожное хоз-во'!$K$9</f>
        <v>60000</v>
      </c>
      <c r="I24" s="5">
        <f>'[3]дорожное хоз-во'!$K$10</f>
        <v>17000</v>
      </c>
      <c r="J24" s="5">
        <f>'[3]дорожное хоз-во'!$K$11</f>
        <v>8500</v>
      </c>
      <c r="K24" s="5">
        <f>'[3]дорожное хоз-во'!$K$12</f>
        <v>28100</v>
      </c>
      <c r="L24" s="5">
        <f>'[3]дорожное хоз-во'!$K$13</f>
        <v>50000</v>
      </c>
      <c r="M24" s="5">
        <f>'[3]дорожное хоз-во'!$K$14</f>
        <v>114000</v>
      </c>
      <c r="N24" s="5">
        <f>'[3]дорожное хоз-во'!$K$15</f>
        <v>82788</v>
      </c>
      <c r="O24" s="5">
        <f>'[3]дорожное хоз-во'!$K$16</f>
        <v>106255</v>
      </c>
      <c r="P24" s="5">
        <f>'[3]дорожное хоз-во'!$K$17</f>
        <v>15000</v>
      </c>
      <c r="Q24" s="18">
        <f t="shared" si="3"/>
        <v>2143918</v>
      </c>
    </row>
    <row r="25" spans="2:17" ht="17.25">
      <c r="B25" s="4" t="s">
        <v>40</v>
      </c>
      <c r="C25" s="19">
        <f>'[3]ЖКХ'!$M$4</f>
        <v>2186226</v>
      </c>
      <c r="D25" s="19">
        <f>'[3]ЖКХ'!$M$5</f>
        <v>1427494</v>
      </c>
      <c r="E25" s="19">
        <f>'[3]ЖКХ'!$M$6</f>
        <v>250562</v>
      </c>
      <c r="F25" s="19">
        <f>'[3]ЖКХ'!$M$7</f>
        <v>427548</v>
      </c>
      <c r="G25" s="19">
        <f>'[3]ЖКХ'!$M$8</f>
        <v>1060222.8599999999</v>
      </c>
      <c r="H25" s="19">
        <f>'[3]ЖКХ'!$M$9</f>
        <v>460447</v>
      </c>
      <c r="I25" s="19">
        <f>'[3]ЖКХ'!$M$10</f>
        <v>380719</v>
      </c>
      <c r="J25" s="19">
        <f>'[3]ЖКХ'!$M$11</f>
        <v>141344</v>
      </c>
      <c r="K25" s="19">
        <f>'[3]ЖКХ'!$M$12</f>
        <v>55234</v>
      </c>
      <c r="L25" s="19">
        <f>'[3]ЖКХ'!$M$13</f>
        <v>585796</v>
      </c>
      <c r="M25" s="19">
        <f>'[3]ЖКХ'!$M$14</f>
        <v>338835</v>
      </c>
      <c r="N25" s="19">
        <f>'[3]ЖКХ'!$M$15</f>
        <v>709386</v>
      </c>
      <c r="O25" s="19">
        <f>'[3]ЖКХ'!$M$16</f>
        <v>272094.83</v>
      </c>
      <c r="P25" s="19">
        <f>'[3]ЖКХ'!$M$17</f>
        <v>119880</v>
      </c>
      <c r="Q25" s="18">
        <f t="shared" si="3"/>
        <v>8415788.69</v>
      </c>
    </row>
    <row r="26" spans="2:17" ht="19.5" customHeight="1">
      <c r="B26" s="4" t="s">
        <v>41</v>
      </c>
      <c r="C26" s="19">
        <f>'[3]культура'!$J$4</f>
        <v>2110312.4000000004</v>
      </c>
      <c r="D26" s="19">
        <f>'[3]культура'!$J$5</f>
        <v>5715038.4</v>
      </c>
      <c r="E26" s="19">
        <f>'[3]культура'!$J$6</f>
        <v>5557379</v>
      </c>
      <c r="F26" s="19">
        <f>'[3]культура'!$J$7</f>
        <v>1369024</v>
      </c>
      <c r="G26" s="19">
        <f>'[3]культура'!$J$8</f>
        <v>241681</v>
      </c>
      <c r="H26" s="19">
        <f>'[3]культура'!$J$9</f>
        <v>2276795.2</v>
      </c>
      <c r="I26" s="19">
        <f>'[3]культура'!$J$10</f>
        <v>1187038.8</v>
      </c>
      <c r="J26" s="19">
        <f>'[3]культура'!$J$11</f>
        <v>72944</v>
      </c>
      <c r="K26" s="19">
        <f>'[3]культура'!$J$12</f>
        <v>977987.2</v>
      </c>
      <c r="L26" s="19">
        <f>'[3]культура'!$J$13</f>
        <v>2452601</v>
      </c>
      <c r="M26" s="19">
        <f>'[3]культура'!$J$14</f>
        <v>1357023</v>
      </c>
      <c r="N26" s="19">
        <f>'[3]культура'!$J$15</f>
        <v>398447</v>
      </c>
      <c r="O26" s="19">
        <f>'[3]культура'!$J$16</f>
        <v>418119</v>
      </c>
      <c r="P26" s="19">
        <f>'[3]культура'!$J$17</f>
        <v>83278</v>
      </c>
      <c r="Q26" s="18">
        <f t="shared" si="3"/>
        <v>24217668</v>
      </c>
    </row>
    <row r="27" spans="2:17" ht="20.25" customHeight="1">
      <c r="B27" s="4" t="s">
        <v>38</v>
      </c>
      <c r="C27" s="19">
        <f>'[3]Другие подразделы'!$I$4</f>
        <v>539700</v>
      </c>
      <c r="D27" s="19">
        <f>'[3]Другие подразделы'!$I$5</f>
        <v>722400</v>
      </c>
      <c r="E27" s="19">
        <f>'[3]Другие подразделы'!$I$6</f>
        <v>494112</v>
      </c>
      <c r="F27" s="19">
        <f>'[3]Другие подразделы'!$I$7</f>
        <v>146605</v>
      </c>
      <c r="G27" s="19">
        <f>'[3]Другие подразделы'!$I$8</f>
        <v>187515</v>
      </c>
      <c r="H27" s="19">
        <f>'[3]Другие подразделы'!$I$9</f>
        <v>84100</v>
      </c>
      <c r="I27" s="19">
        <f>'[3]Другие подразделы'!$I$10</f>
        <v>97759.6</v>
      </c>
      <c r="J27" s="19">
        <f>'[3]Другие подразделы'!$I$11</f>
        <v>24000</v>
      </c>
      <c r="K27" s="19">
        <f>'[3]Другие подразделы'!$I$12</f>
        <v>87061</v>
      </c>
      <c r="L27" s="19">
        <f>'[3]Другие подразделы'!$I$13</f>
        <v>182800</v>
      </c>
      <c r="M27" s="19">
        <f>'[3]Другие подразделы'!$I$14</f>
        <v>320300</v>
      </c>
      <c r="N27" s="19">
        <f>'[3]Другие подразделы'!$I$15</f>
        <v>176000</v>
      </c>
      <c r="O27" s="19">
        <f>'[3]Другие подразделы'!$I$16</f>
        <v>51200</v>
      </c>
      <c r="P27" s="19">
        <f>'[3]Другие подразделы'!$I$17</f>
        <v>25870</v>
      </c>
      <c r="Q27" s="18">
        <f t="shared" si="3"/>
        <v>3139422.6</v>
      </c>
    </row>
    <row r="28" spans="2:17" ht="25.5" customHeight="1">
      <c r="B28" s="48" t="s">
        <v>18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2:17" ht="48" customHeight="1" hidden="1">
      <c r="B29" s="29" t="s">
        <v>26</v>
      </c>
      <c r="C29" s="30"/>
      <c r="D29" s="30">
        <f aca="true" t="shared" si="4" ref="D29:P29">D19-D10</f>
        <v>4602523.218879998</v>
      </c>
      <c r="E29" s="30">
        <f t="shared" si="4"/>
        <v>7537033.7776</v>
      </c>
      <c r="F29" s="30">
        <f t="shared" si="4"/>
        <v>3358060.1601600004</v>
      </c>
      <c r="G29" s="30">
        <f t="shared" si="4"/>
        <v>3059827.00928</v>
      </c>
      <c r="H29" s="30">
        <f t="shared" si="4"/>
        <v>4310633.524879999</v>
      </c>
      <c r="I29" s="30">
        <f t="shared" si="4"/>
        <v>2563474.7191999997</v>
      </c>
      <c r="J29" s="30">
        <f t="shared" si="4"/>
        <v>1537671.8392</v>
      </c>
      <c r="K29" s="30">
        <f t="shared" si="4"/>
        <v>2609777.14944</v>
      </c>
      <c r="L29" s="30">
        <f t="shared" si="4"/>
        <v>4853813.43128</v>
      </c>
      <c r="M29" s="30">
        <f t="shared" si="4"/>
        <v>-7791128.748576</v>
      </c>
      <c r="N29" s="30">
        <f t="shared" si="4"/>
        <v>789026.0718399999</v>
      </c>
      <c r="O29" s="30">
        <f t="shared" si="4"/>
        <v>926142.2780000002</v>
      </c>
      <c r="P29" s="30">
        <f t="shared" si="4"/>
        <v>1196016.6222400002</v>
      </c>
      <c r="Q29" s="31">
        <f aca="true" t="shared" si="5" ref="Q29:Q36">SUM(C29:P29)</f>
        <v>29552871.053424</v>
      </c>
    </row>
    <row r="30" spans="2:17" s="32" customFormat="1" ht="48" customHeight="1" hidden="1">
      <c r="B30" s="33" t="s">
        <v>27</v>
      </c>
      <c r="C30" s="7"/>
      <c r="D30" s="7">
        <f aca="true" t="shared" si="6" ref="D30:P30">D31+D32+D33+D34+D35+D36</f>
        <v>823.627</v>
      </c>
      <c r="E30" s="7">
        <f t="shared" si="6"/>
        <v>2779.402</v>
      </c>
      <c r="F30" s="7">
        <f t="shared" si="6"/>
        <v>580.0840000000001</v>
      </c>
      <c r="G30" s="7">
        <f t="shared" si="6"/>
        <v>7.7</v>
      </c>
      <c r="H30" s="7">
        <f t="shared" si="6"/>
        <v>456.78000000000003</v>
      </c>
      <c r="I30" s="7">
        <f t="shared" si="6"/>
        <v>536.753</v>
      </c>
      <c r="J30" s="7">
        <f t="shared" si="6"/>
        <v>0</v>
      </c>
      <c r="K30" s="7">
        <f t="shared" si="6"/>
        <v>838.614</v>
      </c>
      <c r="L30" s="7">
        <f t="shared" si="6"/>
        <v>388.45799999999997</v>
      </c>
      <c r="M30" s="7">
        <f t="shared" si="6"/>
        <v>388.401</v>
      </c>
      <c r="N30" s="7">
        <f t="shared" si="6"/>
        <v>350.013</v>
      </c>
      <c r="O30" s="7">
        <f t="shared" si="6"/>
        <v>-33.135000000000005</v>
      </c>
      <c r="P30" s="7">
        <f t="shared" si="6"/>
        <v>0</v>
      </c>
      <c r="Q30" s="34">
        <f t="shared" si="5"/>
        <v>7116.696999999998</v>
      </c>
    </row>
    <row r="31" spans="2:17" ht="56.25" hidden="1">
      <c r="B31" s="35" t="s">
        <v>28</v>
      </c>
      <c r="C31" s="30"/>
      <c r="D31" s="30">
        <v>1460.216</v>
      </c>
      <c r="E31" s="30">
        <v>2570.633</v>
      </c>
      <c r="F31" s="30">
        <v>602.37</v>
      </c>
      <c r="G31" s="30">
        <v>0</v>
      </c>
      <c r="H31" s="30">
        <v>436.18</v>
      </c>
      <c r="I31" s="30">
        <v>536.753</v>
      </c>
      <c r="J31" s="30">
        <v>0</v>
      </c>
      <c r="K31" s="30">
        <v>829.014</v>
      </c>
      <c r="L31" s="30">
        <v>377.058</v>
      </c>
      <c r="M31" s="30">
        <v>386.101</v>
      </c>
      <c r="N31" s="30">
        <v>484.351</v>
      </c>
      <c r="O31" s="30">
        <v>0</v>
      </c>
      <c r="P31" s="30">
        <v>0</v>
      </c>
      <c r="Q31" s="36">
        <f t="shared" si="5"/>
        <v>7682.6759999999995</v>
      </c>
    </row>
    <row r="32" spans="2:17" ht="97.5" customHeight="1" hidden="1">
      <c r="B32" s="37" t="s">
        <v>29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>
        <f t="shared" si="5"/>
        <v>0</v>
      </c>
    </row>
    <row r="33" spans="2:17" ht="75" customHeight="1" hidden="1">
      <c r="B33" s="38" t="s">
        <v>30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>
        <f t="shared" si="5"/>
        <v>0</v>
      </c>
    </row>
    <row r="34" spans="2:17" ht="75" customHeight="1" hidden="1">
      <c r="B34" s="38" t="s">
        <v>31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>
        <f t="shared" si="5"/>
        <v>0</v>
      </c>
    </row>
    <row r="35" spans="2:17" ht="63" customHeight="1" hidden="1">
      <c r="B35" s="38" t="s">
        <v>32</v>
      </c>
      <c r="C35" s="30"/>
      <c r="D35" s="30">
        <v>76.4</v>
      </c>
      <c r="E35" s="30">
        <v>329</v>
      </c>
      <c r="F35" s="30">
        <v>16</v>
      </c>
      <c r="G35" s="30">
        <v>7.7</v>
      </c>
      <c r="H35" s="30">
        <v>20.6</v>
      </c>
      <c r="I35" s="30">
        <v>0</v>
      </c>
      <c r="J35" s="30">
        <v>0</v>
      </c>
      <c r="K35" s="30">
        <v>9.6</v>
      </c>
      <c r="L35" s="30">
        <v>11.4</v>
      </c>
      <c r="M35" s="30">
        <v>2.3</v>
      </c>
      <c r="N35" s="30">
        <v>4.7</v>
      </c>
      <c r="O35" s="30">
        <v>2.8</v>
      </c>
      <c r="P35" s="30">
        <v>0</v>
      </c>
      <c r="Q35" s="31">
        <f t="shared" si="5"/>
        <v>480.5</v>
      </c>
    </row>
    <row r="36" spans="2:17" ht="51" customHeight="1" hidden="1">
      <c r="B36" s="38" t="s">
        <v>33</v>
      </c>
      <c r="C36" s="30"/>
      <c r="D36" s="30">
        <v>-712.989</v>
      </c>
      <c r="E36" s="30">
        <v>-120.231</v>
      </c>
      <c r="F36" s="30">
        <v>-38.286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-139.038</v>
      </c>
      <c r="O36" s="30">
        <v>-35.935</v>
      </c>
      <c r="P36" s="30">
        <v>0</v>
      </c>
      <c r="Q36" s="31">
        <f t="shared" si="5"/>
        <v>-1046.479</v>
      </c>
    </row>
    <row r="37" spans="2:17" s="39" customFormat="1" ht="59.25" customHeight="1">
      <c r="B37" s="40" t="s">
        <v>34</v>
      </c>
      <c r="C37" s="41">
        <f>C19-C10</f>
        <v>-1593703.8103679996</v>
      </c>
      <c r="D37" s="41">
        <f aca="true" t="shared" si="7" ref="D37:P37">D19-D10</f>
        <v>4602523.218879998</v>
      </c>
      <c r="E37" s="41">
        <f t="shared" si="7"/>
        <v>7537033.7776</v>
      </c>
      <c r="F37" s="41">
        <f t="shared" si="7"/>
        <v>3358060.1601600004</v>
      </c>
      <c r="G37" s="41">
        <f t="shared" si="7"/>
        <v>3059827.00928</v>
      </c>
      <c r="H37" s="41">
        <f t="shared" si="7"/>
        <v>4310633.524879999</v>
      </c>
      <c r="I37" s="41">
        <f t="shared" si="7"/>
        <v>2563474.7191999997</v>
      </c>
      <c r="J37" s="41">
        <f t="shared" si="7"/>
        <v>1537671.8392</v>
      </c>
      <c r="K37" s="41">
        <f t="shared" si="7"/>
        <v>2609777.14944</v>
      </c>
      <c r="L37" s="41">
        <f t="shared" si="7"/>
        <v>4853813.43128</v>
      </c>
      <c r="M37" s="41">
        <f t="shared" si="7"/>
        <v>-7791128.748576</v>
      </c>
      <c r="N37" s="41">
        <f t="shared" si="7"/>
        <v>789026.0718399999</v>
      </c>
      <c r="O37" s="41">
        <f t="shared" si="7"/>
        <v>926142.2780000002</v>
      </c>
      <c r="P37" s="41">
        <f t="shared" si="7"/>
        <v>1196016.6222400002</v>
      </c>
      <c r="Q37" s="41">
        <f>Q19-Q10</f>
        <v>27959169.243055984</v>
      </c>
    </row>
    <row r="38" spans="2:17" s="39" customFormat="1" ht="50.25" customHeight="1">
      <c r="B38" s="42" t="s">
        <v>18</v>
      </c>
      <c r="C38" s="45">
        <f>IF(C37&gt;0,ROUND(C37,1),0)</f>
        <v>0</v>
      </c>
      <c r="D38" s="45">
        <f aca="true" t="shared" si="8" ref="D38:P38">IF(D37&gt;0,ROUND(D37,1),0)</f>
        <v>4602523.2</v>
      </c>
      <c r="E38" s="45">
        <f t="shared" si="8"/>
        <v>7537033.8</v>
      </c>
      <c r="F38" s="45">
        <f t="shared" si="8"/>
        <v>3358060.2</v>
      </c>
      <c r="G38" s="45">
        <f t="shared" si="8"/>
        <v>3059827</v>
      </c>
      <c r="H38" s="45">
        <f t="shared" si="8"/>
        <v>4310633.5</v>
      </c>
      <c r="I38" s="45">
        <f t="shared" si="8"/>
        <v>2563474.7</v>
      </c>
      <c r="J38" s="45">
        <f t="shared" si="8"/>
        <v>1537671.8</v>
      </c>
      <c r="K38" s="45">
        <f t="shared" si="8"/>
        <v>2609777.1</v>
      </c>
      <c r="L38" s="45">
        <f t="shared" si="8"/>
        <v>4853813.4</v>
      </c>
      <c r="M38" s="45">
        <f t="shared" si="8"/>
        <v>0</v>
      </c>
      <c r="N38" s="45">
        <f t="shared" si="8"/>
        <v>789026.1</v>
      </c>
      <c r="O38" s="45">
        <f t="shared" si="8"/>
        <v>926142.3</v>
      </c>
      <c r="P38" s="45">
        <f t="shared" si="8"/>
        <v>1196016.6</v>
      </c>
      <c r="Q38" s="45">
        <f>SUM(C38:P38)</f>
        <v>37343999.7</v>
      </c>
    </row>
  </sheetData>
  <sheetProtection/>
  <mergeCells count="2">
    <mergeCell ref="B28:Q28"/>
    <mergeCell ref="B6:P6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landscape" paperSize="9" scale="44" r:id="rId302"/>
  <legacyDrawing r:id="rId301"/>
  <oleObjects>
    <oleObject progId="Equation.3" shapeId="427083" r:id="rId1"/>
    <oleObject progId="Equation.3" shapeId="427084" r:id="rId2"/>
    <oleObject progId="Equation.3" shapeId="427085" r:id="rId3"/>
    <oleObject progId="Equation.3" shapeId="427086" r:id="rId4"/>
    <oleObject progId="Equation.3" shapeId="427087" r:id="rId5"/>
    <oleObject progId="Equation.3" shapeId="427088" r:id="rId6"/>
    <oleObject progId="Equation.3" shapeId="427089" r:id="rId7"/>
    <oleObject progId="Equation.3" shapeId="427090" r:id="rId8"/>
    <oleObject progId="Equation.3" shapeId="427091" r:id="rId9"/>
    <oleObject progId="Equation.3" shapeId="427092" r:id="rId10"/>
    <oleObject progId="Equation.3" shapeId="427093" r:id="rId11"/>
    <oleObject progId="Equation.3" shapeId="427094" r:id="rId12"/>
    <oleObject progId="Equation.3" shapeId="427095" r:id="rId13"/>
    <oleObject progId="Equation.3" shapeId="427096" r:id="rId14"/>
    <oleObject progId="Equation.3" shapeId="427097" r:id="rId15"/>
    <oleObject progId="Equation.3" shapeId="427098" r:id="rId16"/>
    <oleObject progId="Equation.3" shapeId="427099" r:id="rId17"/>
    <oleObject progId="Equation.3" shapeId="427100" r:id="rId18"/>
    <oleObject progId="Equation.3" shapeId="427101" r:id="rId19"/>
    <oleObject progId="Equation.3" shapeId="427102" r:id="rId20"/>
    <oleObject progId="Equation.3" shapeId="427103" r:id="rId21"/>
    <oleObject progId="Equation.3" shapeId="427104" r:id="rId22"/>
    <oleObject progId="Equation.3" shapeId="427105" r:id="rId23"/>
    <oleObject progId="Equation.3" shapeId="427106" r:id="rId24"/>
    <oleObject progId="Equation.3" shapeId="427107" r:id="rId25"/>
    <oleObject progId="Equation.3" shapeId="427108" r:id="rId26"/>
    <oleObject progId="Equation.3" shapeId="427109" r:id="rId27"/>
    <oleObject progId="Equation.3" shapeId="427110" r:id="rId28"/>
    <oleObject progId="Equation.3" shapeId="427111" r:id="rId29"/>
    <oleObject progId="Equation.3" shapeId="427112" r:id="rId30"/>
    <oleObject progId="Equation.3" shapeId="427113" r:id="rId31"/>
    <oleObject progId="Equation.3" shapeId="427114" r:id="rId32"/>
    <oleObject progId="Equation.3" shapeId="427115" r:id="rId33"/>
    <oleObject progId="Equation.3" shapeId="427116" r:id="rId34"/>
    <oleObject progId="Equation.3" shapeId="427117" r:id="rId35"/>
    <oleObject progId="Equation.3" shapeId="427118" r:id="rId36"/>
    <oleObject progId="Equation.3" shapeId="427119" r:id="rId37"/>
    <oleObject progId="Equation.3" shapeId="427120" r:id="rId38"/>
    <oleObject progId="Equation.3" shapeId="427121" r:id="rId39"/>
    <oleObject progId="Equation.3" shapeId="427122" r:id="rId40"/>
    <oleObject progId="Equation.3" shapeId="427123" r:id="rId41"/>
    <oleObject progId="Equation.3" shapeId="427124" r:id="rId42"/>
    <oleObject progId="Equation.3" shapeId="427125" r:id="rId43"/>
    <oleObject progId="Equation.3" shapeId="427126" r:id="rId44"/>
    <oleObject progId="Equation.3" shapeId="427127" r:id="rId45"/>
    <oleObject progId="Equation.3" shapeId="427128" r:id="rId46"/>
    <oleObject progId="Equation.3" shapeId="427129" r:id="rId47"/>
    <oleObject progId="Equation.3" shapeId="427130" r:id="rId48"/>
    <oleObject progId="Equation.3" shapeId="427131" r:id="rId49"/>
    <oleObject progId="Equation.3" shapeId="427132" r:id="rId50"/>
    <oleObject progId="Equation.3" shapeId="427133" r:id="rId51"/>
    <oleObject progId="Equation.3" shapeId="427134" r:id="rId52"/>
    <oleObject progId="Equation.3" shapeId="427135" r:id="rId53"/>
    <oleObject progId="Equation.3" shapeId="427136" r:id="rId54"/>
    <oleObject progId="Equation.3" shapeId="427137" r:id="rId55"/>
    <oleObject progId="Equation.3" shapeId="427138" r:id="rId56"/>
    <oleObject progId="Equation.3" shapeId="427139" r:id="rId57"/>
    <oleObject progId="Equation.3" shapeId="427140" r:id="rId58"/>
    <oleObject progId="Equation.3" shapeId="427141" r:id="rId59"/>
    <oleObject progId="Equation.3" shapeId="427142" r:id="rId60"/>
    <oleObject progId="Equation.3" shapeId="427143" r:id="rId61"/>
    <oleObject progId="Equation.3" shapeId="427144" r:id="rId62"/>
    <oleObject progId="Equation.3" shapeId="427145" r:id="rId63"/>
    <oleObject progId="Equation.3" shapeId="427146" r:id="rId64"/>
    <oleObject progId="Equation.3" shapeId="427147" r:id="rId65"/>
    <oleObject progId="Equation.3" shapeId="427148" r:id="rId66"/>
    <oleObject progId="Equation.3" shapeId="427149" r:id="rId67"/>
    <oleObject progId="Equation.3" shapeId="427150" r:id="rId68"/>
    <oleObject progId="Equation.3" shapeId="427151" r:id="rId69"/>
    <oleObject progId="Equation.3" shapeId="427152" r:id="rId70"/>
    <oleObject progId="Equation.3" shapeId="427153" r:id="rId71"/>
    <oleObject progId="Equation.3" shapeId="427154" r:id="rId72"/>
    <oleObject progId="Equation.3" shapeId="427155" r:id="rId73"/>
    <oleObject progId="Equation.3" shapeId="427156" r:id="rId74"/>
    <oleObject progId="Equation.3" shapeId="427157" r:id="rId75"/>
    <oleObject progId="Equation.3" shapeId="427158" r:id="rId76"/>
    <oleObject progId="Equation.3" shapeId="427159" r:id="rId77"/>
    <oleObject progId="Equation.3" shapeId="427160" r:id="rId78"/>
    <oleObject progId="Equation.3" shapeId="427161" r:id="rId79"/>
    <oleObject progId="Equation.3" shapeId="427162" r:id="rId80"/>
    <oleObject progId="Equation.3" shapeId="427163" r:id="rId81"/>
    <oleObject progId="Equation.3" shapeId="427164" r:id="rId82"/>
    <oleObject progId="Equation.3" shapeId="427165" r:id="rId83"/>
    <oleObject progId="Equation.3" shapeId="427166" r:id="rId84"/>
    <oleObject progId="Equation.3" shapeId="427167" r:id="rId85"/>
    <oleObject progId="Equation.3" shapeId="427168" r:id="rId86"/>
    <oleObject progId="Equation.3" shapeId="427169" r:id="rId87"/>
    <oleObject progId="Equation.3" shapeId="427170" r:id="rId88"/>
    <oleObject progId="Equation.3" shapeId="427171" r:id="rId89"/>
    <oleObject progId="Equation.3" shapeId="427172" r:id="rId90"/>
    <oleObject progId="Equation.3" shapeId="427173" r:id="rId91"/>
    <oleObject progId="Equation.3" shapeId="427174" r:id="rId92"/>
    <oleObject progId="Equation.3" shapeId="427175" r:id="rId93"/>
    <oleObject progId="Equation.3" shapeId="427176" r:id="rId94"/>
    <oleObject progId="Equation.3" shapeId="427177" r:id="rId95"/>
    <oleObject progId="Equation.3" shapeId="427178" r:id="rId96"/>
    <oleObject progId="Equation.3" shapeId="427179" r:id="rId97"/>
    <oleObject progId="Equation.3" shapeId="427180" r:id="rId98"/>
    <oleObject progId="Equation.3" shapeId="427181" r:id="rId99"/>
    <oleObject progId="Equation.3" shapeId="427182" r:id="rId100"/>
    <oleObject progId="Equation.3" shapeId="427183" r:id="rId101"/>
    <oleObject progId="Equation.3" shapeId="427184" r:id="rId102"/>
    <oleObject progId="Equation.3" shapeId="427185" r:id="rId103"/>
    <oleObject progId="Equation.3" shapeId="427186" r:id="rId104"/>
    <oleObject progId="Equation.3" shapeId="427187" r:id="rId105"/>
    <oleObject progId="Equation.3" shapeId="427188" r:id="rId106"/>
    <oleObject progId="Equation.3" shapeId="427189" r:id="rId107"/>
    <oleObject progId="Equation.3" shapeId="427190" r:id="rId108"/>
    <oleObject progId="Equation.3" shapeId="427191" r:id="rId109"/>
    <oleObject progId="Equation.3" shapeId="427192" r:id="rId110"/>
    <oleObject progId="Equation.3" shapeId="427193" r:id="rId111"/>
    <oleObject progId="Equation.3" shapeId="427194" r:id="rId112"/>
    <oleObject progId="Equation.3" shapeId="427195" r:id="rId113"/>
    <oleObject progId="Equation.3" shapeId="427196" r:id="rId114"/>
    <oleObject progId="Equation.3" shapeId="427197" r:id="rId115"/>
    <oleObject progId="Equation.3" shapeId="427198" r:id="rId116"/>
    <oleObject progId="Equation.3" shapeId="427199" r:id="rId117"/>
    <oleObject progId="Equation.3" shapeId="427200" r:id="rId118"/>
    <oleObject progId="Equation.3" shapeId="427201" r:id="rId119"/>
    <oleObject progId="Equation.3" shapeId="427202" r:id="rId120"/>
    <oleObject progId="Equation.3" shapeId="427203" r:id="rId121"/>
    <oleObject progId="Equation.3" shapeId="427204" r:id="rId122"/>
    <oleObject progId="Equation.3" shapeId="427205" r:id="rId123"/>
    <oleObject progId="Equation.3" shapeId="427206" r:id="rId124"/>
    <oleObject progId="Equation.3" shapeId="427207" r:id="rId125"/>
    <oleObject progId="Equation.3" shapeId="427208" r:id="rId126"/>
    <oleObject progId="Equation.3" shapeId="427209" r:id="rId127"/>
    <oleObject progId="Equation.3" shapeId="427210" r:id="rId128"/>
    <oleObject progId="Equation.3" shapeId="427211" r:id="rId129"/>
    <oleObject progId="Equation.3" shapeId="427212" r:id="rId130"/>
    <oleObject progId="Equation.3" shapeId="427213" r:id="rId131"/>
    <oleObject progId="Equation.3" shapeId="427214" r:id="rId132"/>
    <oleObject progId="Equation.3" shapeId="427215" r:id="rId133"/>
    <oleObject progId="Equation.3" shapeId="427216" r:id="rId134"/>
    <oleObject progId="Equation.3" shapeId="427217" r:id="rId135"/>
    <oleObject progId="Equation.3" shapeId="427218" r:id="rId136"/>
    <oleObject progId="Equation.3" shapeId="427219" r:id="rId137"/>
    <oleObject progId="Equation.3" shapeId="427220" r:id="rId138"/>
    <oleObject progId="Equation.3" shapeId="427221" r:id="rId139"/>
    <oleObject progId="Equation.3" shapeId="427222" r:id="rId140"/>
    <oleObject progId="Equation.3" shapeId="427223" r:id="rId141"/>
    <oleObject progId="Equation.3" shapeId="427224" r:id="rId142"/>
    <oleObject progId="Equation.3" shapeId="427225" r:id="rId143"/>
    <oleObject progId="Equation.3" shapeId="427226" r:id="rId144"/>
    <oleObject progId="Equation.3" shapeId="427227" r:id="rId145"/>
    <oleObject progId="Equation.3" shapeId="427228" r:id="rId146"/>
    <oleObject progId="Equation.3" shapeId="427229" r:id="rId147"/>
    <oleObject progId="Equation.3" shapeId="427230" r:id="rId148"/>
    <oleObject progId="Equation.3" shapeId="427231" r:id="rId149"/>
    <oleObject progId="Equation.3" shapeId="427232" r:id="rId150"/>
    <oleObject progId="Equation.3" shapeId="427233" r:id="rId151"/>
    <oleObject progId="Equation.3" shapeId="427234" r:id="rId152"/>
    <oleObject progId="Equation.3" shapeId="427235" r:id="rId153"/>
    <oleObject progId="Equation.3" shapeId="427236" r:id="rId154"/>
    <oleObject progId="Equation.3" shapeId="427237" r:id="rId155"/>
    <oleObject progId="Equation.3" shapeId="427238" r:id="rId156"/>
    <oleObject progId="Equation.3" shapeId="427239" r:id="rId157"/>
    <oleObject progId="Equation.3" shapeId="427240" r:id="rId158"/>
    <oleObject progId="Equation.3" shapeId="427241" r:id="rId159"/>
    <oleObject progId="Equation.3" shapeId="427242" r:id="rId160"/>
    <oleObject progId="Equation.3" shapeId="427243" r:id="rId161"/>
    <oleObject progId="Equation.3" shapeId="427244" r:id="rId162"/>
    <oleObject progId="Equation.3" shapeId="427245" r:id="rId163"/>
    <oleObject progId="Equation.3" shapeId="427246" r:id="rId164"/>
    <oleObject progId="Equation.3" shapeId="427247" r:id="rId165"/>
    <oleObject progId="Equation.3" shapeId="427248" r:id="rId166"/>
    <oleObject progId="Equation.3" shapeId="427249" r:id="rId167"/>
    <oleObject progId="Equation.3" shapeId="427250" r:id="rId168"/>
    <oleObject progId="Equation.3" shapeId="427251" r:id="rId169"/>
    <oleObject progId="Equation.3" shapeId="427252" r:id="rId170"/>
    <oleObject progId="Equation.3" shapeId="427253" r:id="rId171"/>
    <oleObject progId="Equation.3" shapeId="427254" r:id="rId172"/>
    <oleObject progId="Equation.3" shapeId="427255" r:id="rId173"/>
    <oleObject progId="Equation.3" shapeId="427256" r:id="rId174"/>
    <oleObject progId="Equation.3" shapeId="427257" r:id="rId175"/>
    <oleObject progId="Equation.3" shapeId="427258" r:id="rId176"/>
    <oleObject progId="Equation.3" shapeId="427259" r:id="rId177"/>
    <oleObject progId="Equation.3" shapeId="427260" r:id="rId178"/>
    <oleObject progId="Equation.3" shapeId="427261" r:id="rId179"/>
    <oleObject progId="Equation.3" shapeId="427262" r:id="rId180"/>
    <oleObject progId="Equation.3" shapeId="427263" r:id="rId181"/>
    <oleObject progId="Equation.3" shapeId="427264" r:id="rId182"/>
    <oleObject progId="Equation.3" shapeId="427265" r:id="rId183"/>
    <oleObject progId="Equation.3" shapeId="427266" r:id="rId184"/>
    <oleObject progId="Equation.3" shapeId="427267" r:id="rId185"/>
    <oleObject progId="Equation.3" shapeId="427268" r:id="rId186"/>
    <oleObject progId="Equation.3" shapeId="427269" r:id="rId187"/>
    <oleObject progId="Equation.3" shapeId="427270" r:id="rId188"/>
    <oleObject progId="Equation.3" shapeId="427271" r:id="rId189"/>
    <oleObject progId="Equation.3" shapeId="427272" r:id="rId190"/>
    <oleObject progId="Equation.3" shapeId="427273" r:id="rId191"/>
    <oleObject progId="Equation.3" shapeId="427274" r:id="rId192"/>
    <oleObject progId="Equation.3" shapeId="427275" r:id="rId193"/>
    <oleObject progId="Equation.3" shapeId="427276" r:id="rId194"/>
    <oleObject progId="Equation.3" shapeId="427277" r:id="rId195"/>
    <oleObject progId="Equation.3" shapeId="427278" r:id="rId196"/>
    <oleObject progId="Equation.3" shapeId="427279" r:id="rId197"/>
    <oleObject progId="Equation.3" shapeId="427280" r:id="rId198"/>
    <oleObject progId="Equation.3" shapeId="427281" r:id="rId199"/>
    <oleObject progId="Equation.3" shapeId="427282" r:id="rId200"/>
    <oleObject progId="Equation.3" shapeId="432618" r:id="rId201"/>
    <oleObject progId="Equation.3" shapeId="432619" r:id="rId202"/>
    <oleObject progId="Equation.3" shapeId="432620" r:id="rId203"/>
    <oleObject progId="Equation.3" shapeId="432621" r:id="rId204"/>
    <oleObject progId="Equation.3" shapeId="432622" r:id="rId205"/>
    <oleObject progId="Equation.3" shapeId="432623" r:id="rId206"/>
    <oleObject progId="Equation.3" shapeId="432624" r:id="rId207"/>
    <oleObject progId="Equation.3" shapeId="432625" r:id="rId208"/>
    <oleObject progId="Equation.3" shapeId="432626" r:id="rId209"/>
    <oleObject progId="Equation.3" shapeId="432627" r:id="rId210"/>
    <oleObject progId="Equation.3" shapeId="432628" r:id="rId211"/>
    <oleObject progId="Equation.3" shapeId="432629" r:id="rId212"/>
    <oleObject progId="Equation.3" shapeId="432630" r:id="rId213"/>
    <oleObject progId="Equation.3" shapeId="432631" r:id="rId214"/>
    <oleObject progId="Equation.3" shapeId="432632" r:id="rId215"/>
    <oleObject progId="Equation.3" shapeId="432633" r:id="rId216"/>
    <oleObject progId="Equation.3" shapeId="432634" r:id="rId217"/>
    <oleObject progId="Equation.3" shapeId="432635" r:id="rId218"/>
    <oleObject progId="Equation.3" shapeId="432636" r:id="rId219"/>
    <oleObject progId="Equation.3" shapeId="432637" r:id="rId220"/>
    <oleObject progId="Equation.3" shapeId="432638" r:id="rId221"/>
    <oleObject progId="Equation.3" shapeId="432639" r:id="rId222"/>
    <oleObject progId="Equation.3" shapeId="432640" r:id="rId223"/>
    <oleObject progId="Equation.3" shapeId="432641" r:id="rId224"/>
    <oleObject progId="Equation.3" shapeId="432642" r:id="rId225"/>
    <oleObject progId="Equation.3" shapeId="432643" r:id="rId226"/>
    <oleObject progId="Equation.3" shapeId="432644" r:id="rId227"/>
    <oleObject progId="Equation.3" shapeId="432645" r:id="rId228"/>
    <oleObject progId="Equation.3" shapeId="432646" r:id="rId229"/>
    <oleObject progId="Equation.3" shapeId="432647" r:id="rId230"/>
    <oleObject progId="Equation.3" shapeId="432648" r:id="rId231"/>
    <oleObject progId="Equation.3" shapeId="432649" r:id="rId232"/>
    <oleObject progId="Equation.3" shapeId="432650" r:id="rId233"/>
    <oleObject progId="Equation.3" shapeId="432651" r:id="rId234"/>
    <oleObject progId="Equation.3" shapeId="432652" r:id="rId235"/>
    <oleObject progId="Equation.3" shapeId="432653" r:id="rId236"/>
    <oleObject progId="Equation.3" shapeId="432654" r:id="rId237"/>
    <oleObject progId="Equation.3" shapeId="432655" r:id="rId238"/>
    <oleObject progId="Equation.3" shapeId="432656" r:id="rId239"/>
    <oleObject progId="Equation.3" shapeId="432657" r:id="rId240"/>
    <oleObject progId="Equation.3" shapeId="432658" r:id="rId241"/>
    <oleObject progId="Equation.3" shapeId="432659" r:id="rId242"/>
    <oleObject progId="Equation.3" shapeId="432660" r:id="rId243"/>
    <oleObject progId="Equation.3" shapeId="432661" r:id="rId244"/>
    <oleObject progId="Equation.3" shapeId="432662" r:id="rId245"/>
    <oleObject progId="Equation.3" shapeId="432663" r:id="rId246"/>
    <oleObject progId="Equation.3" shapeId="432664" r:id="rId247"/>
    <oleObject progId="Equation.3" shapeId="432665" r:id="rId248"/>
    <oleObject progId="Equation.3" shapeId="432666" r:id="rId249"/>
    <oleObject progId="Equation.3" shapeId="432667" r:id="rId250"/>
    <oleObject progId="Equation.3" shapeId="432668" r:id="rId251"/>
    <oleObject progId="Equation.3" shapeId="432669" r:id="rId252"/>
    <oleObject progId="Equation.3" shapeId="432670" r:id="rId253"/>
    <oleObject progId="Equation.3" shapeId="432671" r:id="rId254"/>
    <oleObject progId="Equation.3" shapeId="432672" r:id="rId255"/>
    <oleObject progId="Equation.3" shapeId="432673" r:id="rId256"/>
    <oleObject progId="Equation.3" shapeId="432674" r:id="rId257"/>
    <oleObject progId="Equation.3" shapeId="432675" r:id="rId258"/>
    <oleObject progId="Equation.3" shapeId="432676" r:id="rId259"/>
    <oleObject progId="Equation.3" shapeId="432677" r:id="rId260"/>
    <oleObject progId="Equation.3" shapeId="432678" r:id="rId261"/>
    <oleObject progId="Equation.3" shapeId="432679" r:id="rId262"/>
    <oleObject progId="Equation.3" shapeId="432680" r:id="rId263"/>
    <oleObject progId="Equation.3" shapeId="432681" r:id="rId264"/>
    <oleObject progId="Equation.3" shapeId="432682" r:id="rId265"/>
    <oleObject progId="Equation.3" shapeId="432683" r:id="rId266"/>
    <oleObject progId="Equation.3" shapeId="432684" r:id="rId267"/>
    <oleObject progId="Equation.3" shapeId="432685" r:id="rId268"/>
    <oleObject progId="Equation.3" shapeId="432686" r:id="rId269"/>
    <oleObject progId="Equation.3" shapeId="432687" r:id="rId270"/>
    <oleObject progId="Equation.3" shapeId="432688" r:id="rId271"/>
    <oleObject progId="Equation.3" shapeId="432689" r:id="rId272"/>
    <oleObject progId="Equation.3" shapeId="432690" r:id="rId273"/>
    <oleObject progId="Equation.3" shapeId="432691" r:id="rId274"/>
    <oleObject progId="Equation.3" shapeId="432692" r:id="rId275"/>
    <oleObject progId="Equation.3" shapeId="432693" r:id="rId276"/>
    <oleObject progId="Equation.3" shapeId="432694" r:id="rId277"/>
    <oleObject progId="Equation.3" shapeId="432695" r:id="rId278"/>
    <oleObject progId="Equation.3" shapeId="432696" r:id="rId279"/>
    <oleObject progId="Equation.3" shapeId="432697" r:id="rId280"/>
    <oleObject progId="Equation.3" shapeId="432698" r:id="rId281"/>
    <oleObject progId="Equation.3" shapeId="432699" r:id="rId282"/>
    <oleObject progId="Equation.3" shapeId="432700" r:id="rId283"/>
    <oleObject progId="Equation.3" shapeId="432701" r:id="rId284"/>
    <oleObject progId="Equation.3" shapeId="432702" r:id="rId285"/>
    <oleObject progId="Equation.3" shapeId="432703" r:id="rId286"/>
    <oleObject progId="Equation.3" shapeId="432704" r:id="rId287"/>
    <oleObject progId="Equation.3" shapeId="432705" r:id="rId288"/>
    <oleObject progId="Equation.3" shapeId="432706" r:id="rId289"/>
    <oleObject progId="Equation.3" shapeId="432707" r:id="rId290"/>
    <oleObject progId="Equation.3" shapeId="432708" r:id="rId291"/>
    <oleObject progId="Equation.3" shapeId="432709" r:id="rId292"/>
    <oleObject progId="Equation.3" shapeId="432710" r:id="rId293"/>
    <oleObject progId="Equation.3" shapeId="432711" r:id="rId294"/>
    <oleObject progId="Equation.3" shapeId="432712" r:id="rId295"/>
    <oleObject progId="Equation.3" shapeId="432713" r:id="rId296"/>
    <oleObject progId="Equation.3" shapeId="432714" r:id="rId297"/>
    <oleObject progId="Equation.3" shapeId="432715" r:id="rId298"/>
    <oleObject progId="Equation.3" shapeId="432716" r:id="rId299"/>
    <oleObject progId="Equation.3" shapeId="432717" r:id="rId30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2014-10-28T15:15:57Z</cp:lastPrinted>
  <dcterms:created xsi:type="dcterms:W3CDTF">1996-10-08T23:32:33Z</dcterms:created>
  <dcterms:modified xsi:type="dcterms:W3CDTF">2014-12-12T15:33:20Z</dcterms:modified>
  <cp:category/>
  <cp:version/>
  <cp:contentType/>
  <cp:contentStatus/>
</cp:coreProperties>
</file>